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5910" tabRatio="360" activeTab="0"/>
  </bookViews>
  <sheets>
    <sheet name="Форма для заполнения" sheetId="1" r:id="rId1"/>
    <sheet name="таблица соответствия ОКВЭД" sheetId="2" r:id="rId2"/>
    <sheet name="Лист3" sheetId="3" r:id="rId3"/>
  </sheets>
  <definedNames>
    <definedName name="_xlnm.Print_Titles" localSheetId="0">'Форма для заполнения'!$3:$8</definedName>
    <definedName name="_xlnm.Print_Area" localSheetId="0">'Форма для заполнения'!$A$1:$Y$431</definedName>
  </definedNames>
  <calcPr fullCalcOnLoad="1"/>
</workbook>
</file>

<file path=xl/sharedStrings.xml><?xml version="1.0" encoding="utf-8"?>
<sst xmlns="http://schemas.openxmlformats.org/spreadsheetml/2006/main" count="1480" uniqueCount="804">
  <si>
    <t>Показатели</t>
  </si>
  <si>
    <t>%</t>
  </si>
  <si>
    <t>в том числе:</t>
  </si>
  <si>
    <t>по крупным и средним предприятиям</t>
  </si>
  <si>
    <t>по предприятиям малого бизнеса</t>
  </si>
  <si>
    <t>из общего объема по видам деятельности:</t>
  </si>
  <si>
    <t>Индекс производства</t>
  </si>
  <si>
    <t>оценка</t>
  </si>
  <si>
    <t>прогноз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</si>
  <si>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</si>
  <si>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</si>
  <si>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отчет</t>
  </si>
  <si>
    <t xml:space="preserve"> в том числе по ведущим:</t>
  </si>
  <si>
    <t xml:space="preserve">I. Прогноз развития промышленного производства </t>
  </si>
  <si>
    <t>инд.цен 2019 г. к 2018 г.</t>
  </si>
  <si>
    <t>инд.цен 2018 г. к 2017 г.</t>
  </si>
  <si>
    <t>из них:</t>
  </si>
  <si>
    <t xml:space="preserve">Добыча угля </t>
  </si>
  <si>
    <t xml:space="preserve"> Добыча сырой нефти и природного газа </t>
  </si>
  <si>
    <t xml:space="preserve">Добыча  прочих полезных ископаемых </t>
  </si>
  <si>
    <t>Производство напитков</t>
  </si>
  <si>
    <t>Производство табачных изделий</t>
  </si>
  <si>
    <t>Производство одежды</t>
  </si>
  <si>
    <t>Деятельность полиграфическая и копирование носителей информации</t>
  </si>
  <si>
    <t xml:space="preserve"> Производство кокса и  нефтепродуктов 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</si>
  <si>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</si>
  <si>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</si>
  <si>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</si>
  <si>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</si>
  <si>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прочих транспортных средств и оборудования</t>
  </si>
  <si>
    <t>Производство прочих готовых изделий</t>
  </si>
  <si>
    <r>
      <t>Производство пищевых продуктов (</t>
    </r>
    <r>
      <rPr>
        <i/>
        <sz val="14"/>
        <rFont val="Times New Roman"/>
        <family val="1"/>
      </rPr>
      <t>до 2017 года производство пищевых продуктов, включая напитки, и табака)</t>
    </r>
  </si>
  <si>
    <r>
  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Обработка древесины и производство изделий из дерева) </t>
    </r>
  </si>
  <si>
    <r>
      <t xml:space="preserve">Производство бумаги и бумажных изделий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Целлюлозно - бумажное производство ; издательская и полиграфическая деятельность) </t>
    </r>
  </si>
  <si>
    <r>
      <t xml:space="preserve">Производство химических веществ и химических продуктов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>до 2017 года Химическое производство</t>
    </r>
    <r>
      <rPr>
        <sz val="12"/>
        <rFont val="Times New Roman"/>
        <family val="1"/>
      </rPr>
      <t>)</t>
    </r>
  </si>
  <si>
    <t>Производство, передача и распределение электроэнергии</t>
  </si>
  <si>
    <t xml:space="preserve">Производство, передача и распределение пара и горячей воды; 
кондиционирование воздуха
</t>
  </si>
  <si>
    <r>
      <t>Производство электрического оборудования (</t>
    </r>
    <r>
      <rPr>
        <i/>
        <sz val="14"/>
        <rFont val="Times New Roman"/>
        <family val="1"/>
      </rPr>
      <t>до 2017 года Производство электрооборудования, электронного и оптического оборудования)</t>
    </r>
    <r>
      <rPr>
        <b/>
        <i/>
        <sz val="14"/>
        <rFont val="Times New Roman"/>
        <family val="1"/>
      </rPr>
      <t xml:space="preserve">  </t>
    </r>
  </si>
  <si>
    <r>
      <t>Производство машин и оборудования, не включенных в другие группировки (</t>
    </r>
    <r>
      <rPr>
        <i/>
        <sz val="14"/>
        <rFont val="Times New Roman"/>
        <family val="1"/>
      </rPr>
      <t>до 2017 года  Производство машин и оборудования)</t>
    </r>
    <r>
      <rPr>
        <b/>
        <i/>
        <sz val="14"/>
        <rFont val="Times New Roman"/>
        <family val="1"/>
      </rPr>
      <t xml:space="preserve"> </t>
    </r>
  </si>
  <si>
    <r>
      <t>Производство автотранспортных средств, прицепов и полуприцепов (</t>
    </r>
    <r>
      <rPr>
        <i/>
        <sz val="14"/>
        <rFont val="Times New Roman"/>
        <family val="1"/>
      </rPr>
      <t xml:space="preserve">до 2017 года Производство транспортных средств и оборудования) </t>
    </r>
  </si>
  <si>
    <t>Производство мебели</t>
  </si>
  <si>
    <t>Ремонт и монтаж машин и оборудования</t>
  </si>
  <si>
    <t>Темп роста объемов производства в 2017 году в % к 2016 году (в сопоставимых ценах)</t>
  </si>
  <si>
    <t xml:space="preserve">Темп роста объемов производства в 2018  году в % к 2017 году (в сопоставимых ценах) </t>
  </si>
  <si>
    <t>Темп роста объемов производства в 2019 году в % к 2018году (в сопоставимых ценах)</t>
  </si>
  <si>
    <t>Темп роста объемов производства в 2020 году  в % к 2019 году (в сопоставимых ценах)</t>
  </si>
  <si>
    <t>инд.цен 2020 г. к 2019 г.</t>
  </si>
  <si>
    <t>ОКВЭД 2007</t>
  </si>
  <si>
    <t>ОКВЭД2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</si>
  <si>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</si>
  <si>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</si>
  <si>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</si>
  <si>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</si>
  <si>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</si>
  <si>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ДОБЫЧА ПОЛЕЗНЫХ ИСКОПАЕМЫХ</t>
  </si>
  <si>
    <t>B</t>
  </si>
  <si>
    <t>Добыча угля</t>
  </si>
  <si>
    <t>05</t>
  </si>
  <si>
    <t>РАЗДЕЛ B 05</t>
  </si>
  <si>
    <t>РАЗДЕЛ B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</si>
  <si>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</si>
  <si>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</si>
  <si>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</si>
  <si>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</si>
  <si>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</si>
  <si>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</si>
  <si>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</si>
  <si>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</si>
  <si>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</si>
  <si>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</si>
  <si>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</si>
  <si>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</si>
  <si>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</si>
  <si>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</si>
  <si>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</si>
  <si>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</si>
  <si>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</si>
  <si>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</si>
  <si>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</si>
  <si>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</si>
  <si>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</si>
  <si>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</si>
  <si>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</si>
  <si>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</si>
  <si>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</si>
  <si>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</si>
  <si>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</si>
  <si>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</si>
  <si>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</si>
  <si>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</si>
  <si>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</si>
  <si>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</si>
  <si>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</si>
  <si>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</si>
  <si>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</si>
  <si>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</si>
  <si>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</si>
  <si>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</si>
  <si>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</si>
  <si>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</si>
  <si>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</si>
  <si>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</si>
  <si>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</si>
  <si>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</si>
  <si>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</si>
  <si>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</si>
  <si>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</si>
  <si>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</si>
  <si>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</si>
  <si>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</si>
  <si>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</si>
  <si>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</si>
  <si>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</si>
  <si>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</si>
  <si>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</si>
  <si>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</si>
  <si>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</si>
  <si>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</si>
  <si>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</si>
  <si>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</si>
  <si>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</si>
  <si>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</si>
  <si>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</si>
  <si>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</si>
  <si>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</si>
  <si>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</si>
  <si>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</si>
  <si>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</si>
  <si>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</si>
  <si>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</si>
  <si>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</si>
  <si>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</si>
  <si>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</si>
  <si>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</si>
  <si>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</si>
  <si>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</si>
  <si>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</si>
  <si>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</si>
  <si>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</si>
  <si>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</si>
  <si>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</si>
  <si>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</si>
  <si>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</si>
  <si>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</si>
  <si>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</si>
  <si>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</si>
  <si>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</si>
  <si>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</si>
  <si>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</si>
  <si>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</si>
  <si>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</si>
  <si>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</si>
  <si>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</si>
  <si>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</si>
  <si>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</si>
  <si>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</si>
  <si>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</si>
  <si>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</si>
  <si>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</si>
  <si>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</si>
  <si>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</si>
  <si>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</si>
  <si>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</si>
  <si>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</si>
  <si>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</si>
  <si>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</si>
  <si>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</si>
  <si>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</si>
  <si>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</si>
  <si>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</si>
  <si>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</si>
  <si>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</si>
  <si>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</si>
  <si>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</si>
  <si>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</si>
  <si>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</si>
  <si>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</si>
  <si>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</si>
  <si>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</si>
  <si>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</si>
  <si>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</si>
  <si>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</si>
  <si>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</si>
  <si>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</si>
  <si>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</si>
  <si>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</si>
  <si>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</si>
  <si>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</si>
  <si>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</si>
  <si>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</si>
  <si>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</si>
  <si>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</si>
  <si>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</si>
  <si>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РАЗДЕЛ C 11</t>
  </si>
  <si>
    <t>11.0</t>
  </si>
  <si>
    <t>РАЗДЕЛ C 11.0</t>
  </si>
  <si>
    <t>15.9</t>
  </si>
  <si>
    <t>Подраздел DA 15.9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</si>
  <si>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</si>
  <si>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</si>
  <si>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</si>
  <si>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</si>
  <si>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</si>
  <si>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</si>
  <si>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</si>
  <si>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</si>
  <si>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</si>
  <si>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</si>
  <si>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</si>
  <si>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</si>
  <si>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</si>
  <si>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</si>
  <si>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</si>
  <si>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</si>
  <si>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</si>
  <si>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</si>
  <si>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</si>
  <si>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</si>
  <si>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</si>
  <si>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</si>
  <si>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</si>
  <si>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</si>
  <si>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</si>
  <si>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</si>
  <si>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</si>
  <si>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</si>
  <si>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</si>
  <si>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</si>
  <si>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</si>
  <si>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</si>
  <si>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</si>
  <si>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</si>
  <si>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</si>
  <si>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</si>
  <si>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</si>
  <si>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</si>
  <si>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</si>
  <si>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</si>
  <si>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</si>
  <si>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</si>
  <si>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</si>
  <si>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</si>
  <si>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</si>
  <si>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</si>
  <si>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</si>
  <si>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</si>
  <si>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</si>
  <si>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</si>
  <si>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</si>
  <si>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</si>
  <si>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</si>
  <si>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</si>
  <si>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</si>
  <si>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</si>
  <si>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</si>
  <si>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</si>
  <si>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</si>
  <si>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</si>
  <si>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</si>
  <si>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</si>
  <si>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</si>
  <si>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</si>
  <si>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</si>
  <si>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</si>
  <si>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</si>
  <si>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</si>
  <si>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</si>
  <si>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</si>
  <si>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</si>
  <si>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</si>
  <si>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</si>
  <si>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</si>
  <si>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</si>
  <si>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</si>
  <si>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</si>
  <si>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</si>
  <si>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</si>
  <si>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</si>
  <si>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</si>
  <si>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</si>
  <si>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</si>
  <si>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</si>
  <si>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</si>
  <si>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</si>
  <si>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</si>
  <si>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</si>
  <si>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</si>
  <si>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</si>
  <si>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</si>
  <si>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</si>
  <si>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</si>
  <si>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</si>
  <si>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</si>
  <si>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</si>
  <si>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</si>
  <si>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</si>
  <si>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</si>
  <si>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</si>
  <si>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</si>
  <si>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</si>
  <si>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</si>
  <si>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</si>
  <si>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</si>
  <si>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</si>
  <si>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</si>
  <si>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</si>
  <si>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</si>
  <si>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</si>
  <si>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</si>
  <si>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</si>
  <si>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</si>
  <si>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</si>
  <si>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</si>
  <si>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</si>
  <si>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</si>
  <si>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</si>
  <si>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</si>
  <si>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</si>
  <si>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</si>
  <si>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</si>
  <si>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</si>
  <si>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</si>
  <si>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</si>
  <si>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</si>
  <si>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</si>
  <si>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</si>
  <si>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</si>
  <si>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</si>
  <si>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</si>
  <si>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</si>
  <si>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</si>
  <si>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</si>
  <si>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</si>
  <si>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</si>
  <si>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</si>
  <si>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</si>
  <si>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</si>
  <si>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</si>
  <si>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</si>
  <si>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</si>
  <si>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</si>
  <si>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</si>
  <si>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</si>
  <si>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</si>
  <si>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</si>
  <si>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</si>
  <si>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</si>
  <si>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</si>
  <si>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</si>
  <si>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</si>
  <si>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</si>
  <si>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</si>
  <si>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</si>
  <si>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</si>
  <si>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</si>
  <si>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</si>
  <si>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</si>
  <si>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</si>
  <si>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</si>
  <si>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</si>
  <si>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</si>
  <si>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</si>
  <si>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</si>
  <si>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</si>
  <si>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</si>
  <si>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</si>
  <si>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</si>
  <si>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</si>
  <si>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</si>
  <si>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</si>
  <si>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</si>
  <si>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</si>
  <si>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</si>
  <si>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</si>
  <si>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</si>
  <si>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</si>
  <si>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</si>
  <si>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</si>
  <si>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</si>
  <si>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</si>
  <si>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</si>
  <si>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</si>
  <si>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</si>
  <si>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</si>
  <si>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</si>
  <si>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</si>
  <si>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</si>
  <si>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</si>
  <si>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</si>
  <si>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</si>
  <si>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</si>
  <si>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</si>
  <si>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</si>
  <si>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</si>
  <si>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</si>
  <si>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</si>
  <si>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</si>
  <si>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</si>
  <si>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</si>
  <si>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</si>
  <si>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</si>
  <si>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</si>
  <si>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</si>
  <si>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</si>
  <si>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</si>
  <si>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</si>
  <si>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</si>
  <si>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</si>
  <si>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</si>
  <si>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</si>
  <si>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</si>
  <si>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</si>
  <si>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</si>
  <si>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</si>
  <si>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</si>
  <si>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</si>
  <si>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</si>
  <si>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</si>
  <si>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</si>
  <si>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</si>
  <si>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</si>
  <si>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</si>
  <si>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</si>
  <si>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</si>
  <si>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</si>
  <si>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</si>
  <si>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</si>
  <si>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</si>
  <si>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</si>
  <si>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</si>
  <si>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</si>
  <si>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</si>
  <si>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</si>
  <si>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</si>
  <si>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</si>
  <si>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</si>
  <si>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</si>
  <si>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</si>
  <si>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</si>
  <si>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</si>
  <si>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</si>
  <si>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</si>
  <si>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</si>
  <si>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</si>
  <si>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</si>
  <si>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</si>
  <si>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</si>
  <si>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</si>
  <si>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</si>
  <si>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</si>
  <si>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</si>
  <si>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</si>
  <si>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</si>
  <si>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</si>
  <si>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</si>
  <si>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</si>
  <si>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</si>
  <si>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</si>
  <si>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</si>
  <si>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</si>
  <si>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</si>
  <si>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</si>
  <si>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</si>
  <si>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</si>
  <si>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</si>
  <si>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</si>
  <si>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</si>
  <si>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</si>
  <si>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</si>
  <si>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</si>
  <si>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</si>
  <si>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</si>
  <si>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</si>
  <si>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</si>
  <si>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</si>
  <si>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</si>
  <si>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</si>
  <si>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</si>
  <si>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</si>
  <si>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</si>
  <si>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</si>
  <si>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</si>
  <si>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</si>
  <si>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</si>
  <si>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</si>
  <si>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</si>
  <si>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</si>
  <si>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</si>
  <si>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</si>
  <si>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</si>
  <si>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</si>
  <si>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</si>
  <si>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</si>
  <si>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</si>
  <si>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</si>
  <si>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</si>
  <si>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</si>
  <si>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</si>
  <si>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</si>
  <si>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</si>
  <si>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</si>
  <si>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</si>
  <si>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</si>
  <si>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</si>
  <si>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</si>
  <si>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</si>
  <si>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</si>
  <si>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</si>
  <si>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</si>
  <si>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</si>
  <si>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</si>
  <si>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</si>
  <si>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</si>
  <si>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</si>
  <si>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</si>
  <si>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</si>
  <si>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</si>
  <si>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</si>
  <si>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</si>
  <si>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</si>
  <si>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</si>
  <si>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</si>
  <si>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</si>
  <si>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</si>
  <si>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</si>
  <si>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</si>
  <si>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</si>
  <si>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</si>
  <si>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</si>
  <si>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</si>
  <si>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</si>
  <si>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</si>
  <si>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</si>
  <si>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</si>
  <si>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</si>
  <si>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</si>
  <si>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</si>
  <si>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</si>
  <si>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</si>
  <si>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</si>
  <si>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</si>
  <si>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</si>
  <si>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</si>
  <si>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</si>
  <si>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</si>
  <si>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</si>
  <si>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</si>
  <si>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</si>
  <si>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</si>
  <si>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</si>
  <si>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</si>
  <si>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</si>
  <si>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</si>
  <si>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</si>
  <si>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</si>
  <si>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</si>
  <si>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</si>
  <si>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</si>
  <si>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</si>
  <si>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</si>
  <si>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</si>
  <si>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</si>
  <si>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</si>
  <si>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</si>
  <si>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</si>
  <si>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</si>
  <si>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</si>
  <si>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</si>
  <si>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</si>
  <si>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</si>
  <si>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</si>
  <si>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</si>
  <si>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</si>
  <si>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</si>
  <si>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</si>
  <si>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</si>
  <si>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</si>
  <si>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</si>
  <si>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</si>
  <si>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</si>
  <si>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</si>
  <si>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</si>
  <si>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</si>
  <si>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</si>
  <si>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</si>
  <si>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</si>
  <si>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</si>
  <si>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</si>
  <si>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</si>
  <si>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</si>
  <si>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</si>
  <si>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</si>
  <si>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</si>
  <si>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</si>
  <si>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</si>
  <si>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</si>
  <si>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</si>
  <si>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</si>
  <si>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</si>
  <si>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</si>
  <si>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</si>
  <si>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</si>
  <si>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</si>
  <si>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</si>
  <si>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</si>
  <si>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</si>
  <si>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</si>
  <si>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</si>
  <si>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</si>
  <si>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</si>
  <si>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</si>
  <si>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</si>
  <si>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</si>
  <si>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</si>
  <si>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</si>
  <si>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</si>
  <si>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</si>
  <si>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</si>
  <si>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</si>
  <si>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</si>
  <si>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</si>
  <si>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</si>
  <si>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</si>
  <si>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</si>
  <si>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</si>
  <si>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</si>
  <si>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</si>
  <si>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</si>
  <si>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</si>
  <si>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</si>
  <si>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</si>
  <si>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</si>
  <si>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</si>
  <si>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</si>
  <si>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</si>
  <si>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</si>
  <si>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</si>
  <si>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</si>
  <si>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</si>
  <si>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</si>
  <si>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</si>
  <si>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</si>
  <si>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</si>
  <si>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</si>
  <si>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</si>
  <si>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</si>
  <si>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</si>
  <si>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</si>
  <si>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</si>
  <si>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</si>
  <si>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</si>
  <si>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</si>
  <si>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</si>
  <si>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</si>
  <si>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</si>
  <si>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</si>
  <si>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</si>
  <si>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</si>
  <si>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</si>
  <si>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</si>
  <si>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</si>
  <si>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</si>
  <si>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</si>
  <si>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</si>
  <si>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</si>
  <si>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</si>
  <si>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</si>
  <si>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</si>
  <si>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</si>
  <si>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</si>
  <si>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</si>
  <si>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</si>
  <si>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</si>
  <si>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</si>
  <si>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</si>
  <si>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</si>
  <si>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</si>
  <si>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</si>
  <si>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</si>
  <si>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</si>
  <si>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</si>
  <si>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</si>
  <si>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</si>
  <si>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</si>
  <si>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</si>
  <si>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</si>
  <si>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</si>
  <si>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</si>
  <si>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</si>
  <si>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</si>
  <si>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</si>
  <si>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</si>
  <si>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</si>
  <si>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</si>
  <si>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</si>
  <si>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</si>
  <si>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</si>
  <si>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</si>
  <si>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</si>
  <si>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</si>
  <si>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</si>
  <si>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</si>
  <si>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</si>
  <si>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</si>
  <si>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</si>
  <si>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</si>
  <si>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</si>
  <si>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</si>
  <si>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</si>
  <si>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</si>
  <si>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</si>
  <si>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</si>
  <si>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</si>
  <si>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</si>
  <si>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</si>
  <si>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</si>
  <si>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</si>
  <si>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</si>
  <si>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</si>
  <si>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</si>
  <si>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</si>
  <si>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</si>
  <si>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</si>
  <si>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</si>
  <si>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</si>
  <si>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</si>
  <si>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</si>
  <si>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</si>
  <si>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</si>
  <si>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</si>
  <si>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</si>
  <si>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</si>
  <si>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</si>
  <si>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</si>
  <si>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</si>
  <si>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</si>
  <si>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</si>
  <si>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</si>
  <si>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</si>
  <si>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</si>
  <si>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</si>
  <si>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</si>
  <si>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</si>
  <si>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</si>
  <si>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</si>
  <si>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</si>
  <si>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</si>
  <si>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</si>
  <si>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</si>
  <si>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</si>
  <si>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</si>
  <si>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</si>
  <si>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</si>
  <si>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</si>
  <si>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</si>
  <si>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</si>
  <si>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</si>
  <si>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</si>
  <si>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</si>
  <si>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</si>
  <si>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</si>
  <si>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</si>
  <si>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</si>
  <si>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</si>
  <si>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</si>
  <si>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</si>
  <si>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</si>
  <si>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</si>
  <si>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</si>
  <si>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</si>
  <si>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</si>
  <si>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</si>
  <si>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</si>
  <si>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</si>
  <si>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</si>
  <si>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</si>
  <si>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</si>
  <si>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</si>
  <si>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</si>
  <si>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</si>
  <si>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Примечание: 1) в разделе  "металлургическое производство"  индекс-дефлятор цен применять согласно  принадлежности предприятия к видам экономической деятельности</t>
  </si>
  <si>
    <t>РАЗДЕЛ B Добыча полезных ископаемых</t>
  </si>
  <si>
    <t xml:space="preserve">РАЗДЕЛ C Обрабатывающие производства </t>
  </si>
  <si>
    <t>РАЗДЕЛ D Обеспечение электрической энергией, газом и паром;кондиционирование воздуха</t>
  </si>
  <si>
    <t>РАЗДЕЛ E Водоснабжение; водоотведение, 
организация сбора и утилизации отходов, 
деятельность по ликвидации загрязнений</t>
  </si>
  <si>
    <t>Промышленное производство всего (РАЗДЕЛ B+РАЗДЕЛ C+ РАЗДЕЛ D+РАЗДЕЛ E)</t>
  </si>
  <si>
    <t>инд.цен 2021 г. к 2020 г.</t>
  </si>
  <si>
    <r>
      <t>Производство текстильных изделий (</t>
    </r>
    <r>
      <rPr>
        <sz val="12"/>
        <rFont val="Times New Roman"/>
        <family val="1"/>
      </rPr>
      <t>до 2017 года  Текстильное и швейное производство</t>
    </r>
    <r>
      <rPr>
        <b/>
        <sz val="12"/>
        <rFont val="Times New Roman"/>
        <family val="1"/>
      </rPr>
      <t>)</t>
    </r>
  </si>
  <si>
    <r>
      <t>Производство кожи и изделий из кожи (</t>
    </r>
    <r>
      <rPr>
        <sz val="14"/>
        <rFont val="Times New Roman"/>
        <family val="1"/>
      </rPr>
      <t>д</t>
    </r>
    <r>
      <rPr>
        <sz val="12"/>
        <rFont val="Times New Roman"/>
        <family val="1"/>
      </rPr>
      <t>о 2017 года   Производство кожи, изделий из кожи и производство обуви</t>
    </r>
    <r>
      <rPr>
        <b/>
        <sz val="12"/>
        <rFont val="Times New Roman"/>
        <family val="1"/>
      </rPr>
      <t>)</t>
    </r>
  </si>
  <si>
    <r>
      <t xml:space="preserve"> Производство прочей неметаллической минеральной продукции (</t>
    </r>
    <r>
      <rPr>
        <b/>
        <i/>
        <sz val="12"/>
        <rFont val="Times New Roman"/>
        <family val="1"/>
      </rPr>
      <t>с</t>
    </r>
    <r>
      <rPr>
        <i/>
        <sz val="12"/>
        <rFont val="Times New Roman"/>
        <family val="1"/>
      </rPr>
      <t xml:space="preserve"> 2017 года Производство прочих неметаллических минеральных продуктов</t>
    </r>
    <r>
      <rPr>
        <b/>
        <sz val="12"/>
        <rFont val="Times New Roman"/>
        <family val="1"/>
      </rPr>
      <t>)</t>
    </r>
  </si>
  <si>
    <r>
      <t xml:space="preserve">Производство металлургическое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>с 2017 года Металлургическое производство и производство готовых металлических изделий</t>
    </r>
    <r>
      <rPr>
        <b/>
        <sz val="12"/>
        <rFont val="Times New Roman"/>
        <family val="1"/>
      </rPr>
      <t>)</t>
    </r>
  </si>
  <si>
    <t xml:space="preserve">                         2) в 2018 г. можно применять индекс-дефлятор цен предприятия, если он ниже или выше среднего по данному виду деятельности                            </t>
  </si>
  <si>
    <t>ОАО "ЦСМЗ"</t>
  </si>
  <si>
    <t>АО им Ленина</t>
  </si>
  <si>
    <t>ОАО "Цимлянские вина"</t>
  </si>
  <si>
    <t>МУП ИИЦ "Придонье"</t>
  </si>
  <si>
    <t>АО "ЦСМЗ"</t>
  </si>
  <si>
    <t>ПО ВЭС ф-ла ОАО МРСК Юга Ростовэнерго</t>
  </si>
  <si>
    <t>ООО "ЦМЗ"</t>
  </si>
  <si>
    <t>ООО "Левел"</t>
  </si>
  <si>
    <t>Цимлянский участок ОАО "Донэнерго"</t>
  </si>
  <si>
    <t>Цимлянский РТС ОАО "Донэнерго"</t>
  </si>
  <si>
    <t>ОАО "Водоканал"</t>
  </si>
  <si>
    <t>ГУП РО "УРСВ"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</si>
</sst>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0"/>
    <numFmt numFmtId="180" formatCode="0.00000000"/>
    <numFmt numFmtId="181" formatCode="0.000000"/>
    <numFmt numFmtId="182" formatCode="0.00000"/>
    <numFmt numFmtId="183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53">
      <alignment/>
      <protection/>
    </xf>
    <xf numFmtId="0" fontId="0" fillId="34" borderId="0" xfId="53" applyFill="1">
      <alignment/>
      <protection/>
    </xf>
    <xf numFmtId="0" fontId="0" fillId="35" borderId="0" xfId="53" applyFill="1">
      <alignment/>
      <protection/>
    </xf>
    <xf numFmtId="0" fontId="6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5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/>
    </xf>
    <xf numFmtId="3" fontId="2" fillId="36" borderId="13" xfId="0" applyNumberFormat="1" applyFont="1" applyFill="1" applyBorder="1" applyAlignment="1">
      <alignment wrapText="1"/>
    </xf>
    <xf numFmtId="3" fontId="2" fillId="36" borderId="20" xfId="0" applyNumberFormat="1" applyFont="1" applyFill="1" applyBorder="1" applyAlignment="1">
      <alignment wrapText="1"/>
    </xf>
    <xf numFmtId="3" fontId="2" fillId="36" borderId="10" xfId="0" applyNumberFormat="1" applyFont="1" applyFill="1" applyBorder="1" applyAlignment="1">
      <alignment wrapText="1"/>
    </xf>
    <xf numFmtId="3" fontId="15" fillId="36" borderId="13" xfId="0" applyNumberFormat="1" applyFont="1" applyFill="1" applyBorder="1" applyAlignment="1">
      <alignment wrapText="1"/>
    </xf>
    <xf numFmtId="175" fontId="2" fillId="36" borderId="1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vertical="center" wrapText="1"/>
    </xf>
    <xf numFmtId="172" fontId="5" fillId="0" borderId="14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6" fillId="0" borderId="14" xfId="0" applyNumberFormat="1" applyFont="1" applyFill="1" applyBorder="1" applyAlignment="1">
      <alignment vertical="center" wrapText="1"/>
    </xf>
    <xf numFmtId="172" fontId="5" fillId="0" borderId="17" xfId="0" applyNumberFormat="1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 vertical="center" wrapText="1"/>
    </xf>
    <xf numFmtId="172" fontId="5" fillId="0" borderId="12" xfId="0" applyNumberFormat="1" applyFont="1" applyFill="1" applyBorder="1" applyAlignment="1">
      <alignment vertical="center" wrapText="1"/>
    </xf>
    <xf numFmtId="172" fontId="6" fillId="0" borderId="17" xfId="0" applyNumberFormat="1" applyFont="1" applyFill="1" applyBorder="1" applyAlignment="1">
      <alignment vertical="center" wrapText="1"/>
    </xf>
    <xf numFmtId="172" fontId="6" fillId="0" borderId="22" xfId="0" applyNumberFormat="1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vertical="center" wrapText="1"/>
    </xf>
    <xf numFmtId="172" fontId="5" fillId="37" borderId="14" xfId="0" applyNumberFormat="1" applyFont="1" applyFill="1" applyBorder="1" applyAlignment="1">
      <alignment vertical="center" wrapText="1"/>
    </xf>
    <xf numFmtId="172" fontId="5" fillId="0" borderId="0" xfId="0" applyNumberFormat="1" applyFont="1" applyFill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172" fontId="5" fillId="36" borderId="14" xfId="0" applyNumberFormat="1" applyFont="1" applyFill="1" applyBorder="1" applyAlignment="1">
      <alignment vertical="center" wrapText="1"/>
    </xf>
    <xf numFmtId="172" fontId="5" fillId="0" borderId="18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vertical="center" wrapText="1"/>
    </xf>
    <xf numFmtId="172" fontId="5" fillId="0" borderId="20" xfId="0" applyNumberFormat="1" applyFont="1" applyFill="1" applyBorder="1" applyAlignment="1">
      <alignment vertical="center" wrapText="1"/>
    </xf>
    <xf numFmtId="172" fontId="5" fillId="0" borderId="23" xfId="0" applyNumberFormat="1" applyFont="1" applyFill="1" applyBorder="1" applyAlignment="1">
      <alignment vertical="center" wrapText="1"/>
    </xf>
    <xf numFmtId="172" fontId="5" fillId="0" borderId="22" xfId="0" applyNumberFormat="1" applyFont="1" applyFill="1" applyBorder="1" applyAlignment="1">
      <alignment vertical="center" wrapText="1"/>
    </xf>
    <xf numFmtId="172" fontId="5" fillId="0" borderId="21" xfId="0" applyNumberFormat="1" applyFont="1" applyFill="1" applyBorder="1" applyAlignment="1">
      <alignment vertical="center" wrapText="1"/>
    </xf>
    <xf numFmtId="172" fontId="5" fillId="0" borderId="24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175" fontId="2" fillId="0" borderId="21" xfId="0" applyNumberFormat="1" applyFont="1" applyFill="1" applyBorder="1" applyAlignment="1">
      <alignment vertical="center" wrapText="1"/>
    </xf>
    <xf numFmtId="175" fontId="2" fillId="0" borderId="24" xfId="0" applyNumberFormat="1" applyFont="1" applyFill="1" applyBorder="1" applyAlignment="1">
      <alignment vertical="center" wrapText="1"/>
    </xf>
    <xf numFmtId="175" fontId="2" fillId="0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justify"/>
    </xf>
    <xf numFmtId="0" fontId="0" fillId="0" borderId="0" xfId="0" applyAlignment="1">
      <alignment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53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34"/>
  <sheetViews>
    <sheetView tabSelected="1" view="pageBreakPreview" zoomScale="120" zoomScaleSheetLayoutView="120" zoomScalePageLayoutView="0" workbookViewId="0" topLeftCell="A1">
      <pane xSplit="3" ySplit="8" topLeftCell="D1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31" sqref="A431:E431"/>
    </sheetView>
  </sheetViews>
  <sheetFormatPr defaultColWidth="9.00390625" defaultRowHeight="12.75"/>
  <cols>
    <col min="1" max="1" width="50.25390625" style="28" customWidth="1"/>
    <col min="2" max="2" width="13.375" style="28" customWidth="1"/>
    <col min="3" max="5" width="7.875" style="28" customWidth="1"/>
    <col min="6" max="6" width="13.375" style="28" customWidth="1"/>
    <col min="7" max="7" width="5.875" style="28" customWidth="1"/>
    <col min="8" max="9" width="8.00390625" style="28" customWidth="1"/>
    <col min="10" max="10" width="13.375" style="28" customWidth="1"/>
    <col min="11" max="11" width="11.25390625" style="28" customWidth="1"/>
    <col min="12" max="12" width="13.375" style="28" customWidth="1"/>
    <col min="13" max="13" width="11.25390625" style="28" customWidth="1"/>
    <col min="14" max="14" width="13.375" style="28" customWidth="1"/>
    <col min="15" max="15" width="11.25390625" style="28" customWidth="1"/>
    <col min="16" max="16" width="13.375" style="28" customWidth="1"/>
    <col min="17" max="17" width="11.25390625" style="28" customWidth="1"/>
    <col min="18" max="18" width="13.375" style="28" customWidth="1"/>
    <col min="19" max="19" width="11.25390625" style="28" customWidth="1"/>
    <col min="20" max="20" width="13.375" style="28" customWidth="1"/>
    <col min="21" max="21" width="11.25390625" style="28" customWidth="1"/>
    <col min="22" max="22" width="13.375" style="28" customWidth="1"/>
    <col min="23" max="23" width="11.25390625" style="28" customWidth="1"/>
    <col min="24" max="24" width="13.375" style="28" customWidth="1"/>
    <col min="25" max="25" width="11.25390625" style="28" customWidth="1"/>
    <col min="26" max="16384" width="9.125" style="28" customWidth="1"/>
  </cols>
  <sheetData>
    <row r="1" spans="1:25" ht="19.5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3.5" thickBot="1">
      <c r="A2" s="69" t="s">
        <v>0</v>
      </c>
      <c r="B2" s="73" t="s">
        <v>11</v>
      </c>
      <c r="C2" s="74"/>
      <c r="D2" s="74"/>
      <c r="E2" s="74"/>
      <c r="F2" s="74"/>
      <c r="G2" s="75"/>
      <c r="H2" s="20"/>
      <c r="I2" s="20"/>
      <c r="J2" s="74" t="s">
        <v>7</v>
      </c>
      <c r="K2" s="74"/>
      <c r="L2" s="74"/>
      <c r="M2" s="75"/>
      <c r="N2" s="73" t="s">
        <v>8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ht="13.5" customHeight="1" thickBot="1">
      <c r="A3" s="70"/>
      <c r="B3" s="74">
        <v>2016</v>
      </c>
      <c r="C3" s="75"/>
      <c r="D3" s="20"/>
      <c r="E3" s="20"/>
      <c r="F3" s="74">
        <v>2017</v>
      </c>
      <c r="G3" s="75"/>
      <c r="H3" s="20"/>
      <c r="I3" s="20"/>
      <c r="J3" s="73">
        <v>2018</v>
      </c>
      <c r="K3" s="76"/>
      <c r="L3" s="76"/>
      <c r="M3" s="77"/>
      <c r="N3" s="73">
        <v>2019</v>
      </c>
      <c r="O3" s="76"/>
      <c r="P3" s="76"/>
      <c r="Q3" s="77"/>
      <c r="R3" s="73">
        <v>2020</v>
      </c>
      <c r="S3" s="76"/>
      <c r="T3" s="76"/>
      <c r="U3" s="77"/>
      <c r="V3" s="73">
        <v>2021</v>
      </c>
      <c r="W3" s="76"/>
      <c r="X3" s="76"/>
      <c r="Y3" s="77"/>
    </row>
    <row r="4" spans="1:25" ht="12.75" customHeight="1">
      <c r="A4" s="70"/>
      <c r="B4" s="64" t="s">
        <v>9</v>
      </c>
      <c r="C4" s="64" t="s">
        <v>6</v>
      </c>
      <c r="D4" s="17"/>
      <c r="E4" s="17"/>
      <c r="F4" s="64" t="s">
        <v>9</v>
      </c>
      <c r="G4" s="64" t="s">
        <v>6</v>
      </c>
      <c r="H4" s="17"/>
      <c r="I4" s="17"/>
      <c r="J4" s="64" t="s">
        <v>9</v>
      </c>
      <c r="K4" s="64" t="s">
        <v>42</v>
      </c>
      <c r="L4" s="64" t="s">
        <v>10</v>
      </c>
      <c r="M4" s="64" t="s">
        <v>15</v>
      </c>
      <c r="N4" s="64" t="s">
        <v>9</v>
      </c>
      <c r="O4" s="64" t="s">
        <v>43</v>
      </c>
      <c r="P4" s="64" t="s">
        <v>10</v>
      </c>
      <c r="Q4" s="64" t="s">
        <v>14</v>
      </c>
      <c r="R4" s="64" t="s">
        <v>9</v>
      </c>
      <c r="S4" s="64" t="s">
        <v>44</v>
      </c>
      <c r="T4" s="64" t="s">
        <v>10</v>
      </c>
      <c r="U4" s="64" t="s">
        <v>46</v>
      </c>
      <c r="V4" s="64" t="s">
        <v>9</v>
      </c>
      <c r="W4" s="64" t="s">
        <v>45</v>
      </c>
      <c r="X4" s="64" t="s">
        <v>10</v>
      </c>
      <c r="Y4" s="64" t="s">
        <v>786</v>
      </c>
    </row>
    <row r="5" spans="1:25" ht="12.75">
      <c r="A5" s="70"/>
      <c r="B5" s="67"/>
      <c r="C5" s="65"/>
      <c r="D5" s="18"/>
      <c r="E5" s="18"/>
      <c r="F5" s="67"/>
      <c r="G5" s="65"/>
      <c r="H5" s="18"/>
      <c r="I5" s="18"/>
      <c r="J5" s="67"/>
      <c r="K5" s="65"/>
      <c r="L5" s="67"/>
      <c r="M5" s="67"/>
      <c r="N5" s="65"/>
      <c r="O5" s="65"/>
      <c r="P5" s="65"/>
      <c r="Q5" s="65"/>
      <c r="R5" s="65"/>
      <c r="S5" s="65"/>
      <c r="T5" s="67"/>
      <c r="U5" s="65"/>
      <c r="V5" s="65"/>
      <c r="W5" s="65"/>
      <c r="X5" s="67"/>
      <c r="Y5" s="65"/>
    </row>
    <row r="6" spans="1:25" ht="12.75">
      <c r="A6" s="70"/>
      <c r="B6" s="67"/>
      <c r="C6" s="65"/>
      <c r="D6" s="18"/>
      <c r="E6" s="18"/>
      <c r="F6" s="67"/>
      <c r="G6" s="65"/>
      <c r="H6" s="18"/>
      <c r="I6" s="18"/>
      <c r="J6" s="67"/>
      <c r="K6" s="65"/>
      <c r="L6" s="67"/>
      <c r="M6" s="67"/>
      <c r="N6" s="65"/>
      <c r="O6" s="65"/>
      <c r="P6" s="65"/>
      <c r="Q6" s="65"/>
      <c r="R6" s="65"/>
      <c r="S6" s="65"/>
      <c r="T6" s="67"/>
      <c r="U6" s="65"/>
      <c r="V6" s="65"/>
      <c r="W6" s="65"/>
      <c r="X6" s="67"/>
      <c r="Y6" s="65"/>
    </row>
    <row r="7" spans="1:25" ht="12.75">
      <c r="A7" s="70"/>
      <c r="B7" s="67"/>
      <c r="C7" s="65"/>
      <c r="D7" s="18"/>
      <c r="E7" s="18"/>
      <c r="F7" s="67"/>
      <c r="G7" s="65"/>
      <c r="H7" s="18"/>
      <c r="I7" s="18"/>
      <c r="J7" s="67"/>
      <c r="K7" s="65"/>
      <c r="L7" s="67"/>
      <c r="M7" s="67"/>
      <c r="N7" s="65"/>
      <c r="O7" s="65"/>
      <c r="P7" s="65"/>
      <c r="Q7" s="65"/>
      <c r="R7" s="65"/>
      <c r="S7" s="65"/>
      <c r="T7" s="67"/>
      <c r="U7" s="65"/>
      <c r="V7" s="65"/>
      <c r="W7" s="65"/>
      <c r="X7" s="67"/>
      <c r="Y7" s="65"/>
    </row>
    <row r="8" spans="1:25" ht="77.25" customHeight="1">
      <c r="A8" s="71"/>
      <c r="B8" s="68"/>
      <c r="C8" s="66" t="s">
        <v>1</v>
      </c>
      <c r="D8" s="19"/>
      <c r="E8" s="19"/>
      <c r="F8" s="68"/>
      <c r="G8" s="66" t="s">
        <v>1</v>
      </c>
      <c r="H8" s="19"/>
      <c r="I8" s="19"/>
      <c r="J8" s="68"/>
      <c r="K8" s="66" t="s">
        <v>1</v>
      </c>
      <c r="L8" s="68"/>
      <c r="M8" s="68"/>
      <c r="N8" s="66"/>
      <c r="O8" s="66" t="s">
        <v>1</v>
      </c>
      <c r="P8" s="66"/>
      <c r="Q8" s="66"/>
      <c r="R8" s="66"/>
      <c r="S8" s="66" t="s">
        <v>1</v>
      </c>
      <c r="T8" s="68"/>
      <c r="U8" s="66"/>
      <c r="V8" s="66"/>
      <c r="W8" s="66" t="s">
        <v>1</v>
      </c>
      <c r="X8" s="68"/>
      <c r="Y8" s="66"/>
    </row>
    <row r="9" spans="1:247" s="1" customFormat="1" ht="62.25" customHeight="1">
      <c r="A9" s="29" t="s">
        <v>785</v>
      </c>
      <c r="B9" s="33">
        <f>SUM(B11+B12)</f>
        <v>3313574</v>
      </c>
      <c r="C9" s="33"/>
      <c r="D9" s="33"/>
      <c r="E9" s="33"/>
      <c r="F9" s="33">
        <f>SUM(F11+F12)</f>
        <v>3499218.6</v>
      </c>
      <c r="G9" s="33"/>
      <c r="H9" s="33"/>
      <c r="I9" s="33"/>
      <c r="J9" s="33">
        <f>SUM(J11+J12)</f>
        <v>3708863.9304856597</v>
      </c>
      <c r="K9" s="33">
        <f>SUM(L9/F9*100)</f>
        <v>100.99026413525579</v>
      </c>
      <c r="L9" s="33">
        <f>SUM(L11+L12)</f>
        <v>3533870.10681</v>
      </c>
      <c r="M9" s="33">
        <f>SUM(J9/L9*100)</f>
        <v>104.95190310867497</v>
      </c>
      <c r="N9" s="33">
        <f>SUM(N11+N12)</f>
        <v>3996974.012984804</v>
      </c>
      <c r="O9" s="33">
        <f>SUM(P9/J9*100)</f>
        <v>102.48837315522769</v>
      </c>
      <c r="P9" s="33">
        <f>SUM(P11+P12)</f>
        <v>3801154.304895788</v>
      </c>
      <c r="Q9" s="33">
        <f>SUM(N9/P9*100)</f>
        <v>105.15158534439935</v>
      </c>
      <c r="R9" s="33">
        <f>SUM(R11+R12)</f>
        <v>4314765.345048075</v>
      </c>
      <c r="S9" s="33">
        <f>SUM(T9/N9*100)</f>
        <v>103.49201205754561</v>
      </c>
      <c r="T9" s="33">
        <f>SUM(T11+T12)</f>
        <v>4136548.827455198</v>
      </c>
      <c r="U9" s="33">
        <f>SUM(R9/T9*100)</f>
        <v>104.30833830390239</v>
      </c>
      <c r="V9" s="33">
        <f>SUM(V11+V12)</f>
        <v>4659795.331068244</v>
      </c>
      <c r="W9" s="33">
        <f>SUM(X9/R9*100)</f>
        <v>103.52374753054086</v>
      </c>
      <c r="X9" s="33">
        <f>SUM(X11+X12)</f>
        <v>4466806.782342839</v>
      </c>
      <c r="Y9" s="33">
        <f>SUM(V9/X9*100)</f>
        <v>104.3205036199077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</row>
    <row r="10" spans="1:247" s="1" customFormat="1" ht="18.75">
      <c r="A10" s="10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</row>
    <row r="11" spans="1:247" s="1" customFormat="1" ht="18.75">
      <c r="A11" s="10" t="s">
        <v>4</v>
      </c>
      <c r="B11" s="35">
        <f>SUM(B16+B53+B376+B412)</f>
        <v>225892</v>
      </c>
      <c r="C11" s="35"/>
      <c r="D11" s="35"/>
      <c r="E11" s="35"/>
      <c r="F11" s="35">
        <f>SUM(F16+F53+F376+F412)</f>
        <v>305510</v>
      </c>
      <c r="G11" s="35"/>
      <c r="H11" s="35"/>
      <c r="I11" s="35"/>
      <c r="J11" s="35">
        <f>SUM(J16+J53+J376+J412)</f>
        <v>321350.73983999994</v>
      </c>
      <c r="K11" s="35">
        <f>SUM(L11/F11*100)</f>
        <v>102.34027691401262</v>
      </c>
      <c r="L11" s="35">
        <f>SUM(L16+L53+L376+L412)</f>
        <v>312659.77999999997</v>
      </c>
      <c r="M11" s="35">
        <f>SUM(J11/L11*100)</f>
        <v>102.77968590651474</v>
      </c>
      <c r="N11" s="35">
        <f>SUM(N16+N53+N376+N412)</f>
        <v>343558.6133596019</v>
      </c>
      <c r="O11" s="35">
        <f>SUM(P11/J11*100)</f>
        <v>102.51055879487218</v>
      </c>
      <c r="P11" s="35">
        <f>SUM(P16+P53+P376+P412)</f>
        <v>329418.4391014399</v>
      </c>
      <c r="Q11" s="35">
        <f>SUM(N11/P11*100)</f>
        <v>104.29246592775205</v>
      </c>
      <c r="R11" s="35">
        <f>SUM(R16+R53+R376+R412)</f>
        <v>367031.1665341701</v>
      </c>
      <c r="S11" s="35">
        <f>SUM(T11/N11*100)</f>
        <v>102.70623316518315</v>
      </c>
      <c r="T11" s="35">
        <f>SUM(T16+T53+T376+T412)</f>
        <v>352856.11049618275</v>
      </c>
      <c r="U11" s="35">
        <f>SUM(R11/T11*100)</f>
        <v>104.01723411224324</v>
      </c>
      <c r="V11" s="35">
        <f>SUM(V16+V53+V376+V412)</f>
        <v>392442.39112663234</v>
      </c>
      <c r="W11" s="35">
        <f>SUM(X11/R11*100)</f>
        <v>102.7082550597882</v>
      </c>
      <c r="X11" s="35">
        <f>SUM(X16+X53+X376+X412)</f>
        <v>376971.3066728314</v>
      </c>
      <c r="Y11" s="35">
        <f>SUM(V11/X11*100)</f>
        <v>104.10404828695042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</row>
    <row r="12" spans="1:247" s="1" customFormat="1" ht="18.75">
      <c r="A12" s="10" t="s">
        <v>3</v>
      </c>
      <c r="B12" s="35">
        <f>SUM(B17+B54+B377+B413)</f>
        <v>3087682</v>
      </c>
      <c r="C12" s="35"/>
      <c r="D12" s="35"/>
      <c r="E12" s="35"/>
      <c r="F12" s="35">
        <f>SUM(F17+F54+F377+F413)</f>
        <v>3193708.6</v>
      </c>
      <c r="G12" s="35"/>
      <c r="H12" s="35"/>
      <c r="I12" s="35"/>
      <c r="J12" s="35">
        <f>SUM(J17+J54+J377+J413)</f>
        <v>3387513.19064566</v>
      </c>
      <c r="K12" s="35">
        <f>SUM(L12/F12*100)</f>
        <v>100.86112198245011</v>
      </c>
      <c r="L12" s="35">
        <f>SUM(L17+L54+L377+L413)</f>
        <v>3221210.32681</v>
      </c>
      <c r="M12" s="35">
        <f>SUM(J12/L12*100)</f>
        <v>105.16274465071491</v>
      </c>
      <c r="N12" s="35">
        <f>SUM(N17+N54+N377+N413)</f>
        <v>3653415.399625202</v>
      </c>
      <c r="O12" s="35">
        <f>SUM(P12/J12*100)</f>
        <v>102.48626855184688</v>
      </c>
      <c r="P12" s="35">
        <f>SUM(P17+P54+P377+P413)</f>
        <v>3471735.865794348</v>
      </c>
      <c r="Q12" s="35">
        <f>SUM(N12/P12*100)</f>
        <v>105.2331035785548</v>
      </c>
      <c r="R12" s="35">
        <f>SUM(R17+R54+R377+R413)</f>
        <v>3947734.178513904</v>
      </c>
      <c r="S12" s="35">
        <f>SUM(T12/N12*100)</f>
        <v>103.56590486116575</v>
      </c>
      <c r="T12" s="35">
        <f>SUM(T17+T54+T377+T413)</f>
        <v>3783692.716959015</v>
      </c>
      <c r="U12" s="35">
        <f>SUM(R12/T12*100)</f>
        <v>104.33548582895311</v>
      </c>
      <c r="V12" s="35">
        <f>SUM(V17+V54+V377+V413)</f>
        <v>4267352.939941611</v>
      </c>
      <c r="W12" s="35">
        <f>SUM(X12/R12*100)</f>
        <v>103.599565997364</v>
      </c>
      <c r="X12" s="35">
        <f>SUM(X17+X54+X377+X413)</f>
        <v>4089835.4756700075</v>
      </c>
      <c r="Y12" s="35">
        <f>SUM(V12/X12*100)</f>
        <v>104.34045489916737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</row>
    <row r="13" spans="1:247" s="1" customFormat="1" ht="13.5" customHeight="1">
      <c r="A13" s="10" t="s"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</row>
    <row r="14" spans="1:247" s="1" customFormat="1" ht="37.5">
      <c r="A14" s="8" t="s">
        <v>781</v>
      </c>
      <c r="B14" s="36">
        <f>SUM(B16+B17)</f>
        <v>21034</v>
      </c>
      <c r="C14" s="36"/>
      <c r="D14" s="36"/>
      <c r="E14" s="36"/>
      <c r="F14" s="36">
        <f>SUM(F16+F17)</f>
        <v>43775</v>
      </c>
      <c r="G14" s="36"/>
      <c r="H14" s="36"/>
      <c r="I14" s="36"/>
      <c r="J14" s="36">
        <f>SUM(J16+J17)</f>
        <v>44387.85</v>
      </c>
      <c r="K14" s="36">
        <f>SUM(L14/F14*100)</f>
        <v>100</v>
      </c>
      <c r="L14" s="36">
        <f>SUM(L16+L17)</f>
        <v>43775</v>
      </c>
      <c r="M14" s="36">
        <f>SUM(J14/L14*100)</f>
        <v>101.4</v>
      </c>
      <c r="N14" s="36">
        <f>SUM(N16+N17)</f>
        <v>47145.761295749995</v>
      </c>
      <c r="O14" s="36">
        <f>SUM(P14/J14*100)</f>
        <v>102.02998286693318</v>
      </c>
      <c r="P14" s="36">
        <f>SUM(P16+P17)</f>
        <v>45288.91575</v>
      </c>
      <c r="Q14" s="36">
        <f>SUM(N14/P14*100)</f>
        <v>104.1</v>
      </c>
      <c r="R14" s="36">
        <f>SUM(R16+R17)</f>
        <v>49764.27139142735</v>
      </c>
      <c r="S14" s="36">
        <f>SUM(T14/N14*100)</f>
        <v>100.81573372067314</v>
      </c>
      <c r="T14" s="36">
        <f>SUM(T16+T17)</f>
        <v>47530.3451685075</v>
      </c>
      <c r="U14" s="36">
        <f>SUM(R14/T14*100)</f>
        <v>104.69999999999999</v>
      </c>
      <c r="V14" s="36">
        <f>SUM(V16+V17)</f>
        <v>52705.50964282469</v>
      </c>
      <c r="W14" s="36">
        <f>SUM(X14/R14*100)</f>
        <v>101.22583702088</v>
      </c>
      <c r="X14" s="36">
        <f>SUM(X16+X17)</f>
        <v>50374.30025331466</v>
      </c>
      <c r="Y14" s="36">
        <f>SUM(V14/X14*100)</f>
        <v>104.62777523020112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</row>
    <row r="15" spans="1:247" s="1" customFormat="1" ht="18.75">
      <c r="A15" s="10" t="s">
        <v>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</row>
    <row r="16" spans="1:247" s="1" customFormat="1" ht="18.75">
      <c r="A16" s="10" t="s">
        <v>4</v>
      </c>
      <c r="B16" s="37">
        <f>SUM(B21+B34+B41)</f>
        <v>4172</v>
      </c>
      <c r="C16" s="37"/>
      <c r="D16" s="37"/>
      <c r="E16" s="37"/>
      <c r="F16" s="37">
        <f>SUM(F21+F34+F41)</f>
        <v>8230</v>
      </c>
      <c r="G16" s="37"/>
      <c r="H16" s="37"/>
      <c r="I16" s="37"/>
      <c r="J16" s="37">
        <f>SUM(J21+J34+J41)</f>
        <v>8345.22</v>
      </c>
      <c r="K16" s="37">
        <f>SUM(L16/F16*100)</f>
        <v>100</v>
      </c>
      <c r="L16" s="37">
        <f>SUM(L21+L34+L41)</f>
        <v>8230</v>
      </c>
      <c r="M16" s="37">
        <f>SUM(J16/L16*100)</f>
        <v>101.4</v>
      </c>
      <c r="N16" s="37">
        <f>SUM(N21+N34+N41)</f>
        <v>8687.37402</v>
      </c>
      <c r="O16" s="37">
        <f>SUM(P16/J16*100)</f>
        <v>100</v>
      </c>
      <c r="P16" s="37">
        <f>SUM(P21+P34+P41)</f>
        <v>8345.22</v>
      </c>
      <c r="Q16" s="37">
        <f>SUM(N16/P16*100)</f>
        <v>104.1</v>
      </c>
      <c r="R16" s="37">
        <f>SUM(R21+R34+R41)</f>
        <v>9095.68059894</v>
      </c>
      <c r="S16" s="37">
        <f>SUM(T16/N16*100)</f>
        <v>100</v>
      </c>
      <c r="T16" s="37">
        <f>SUM(T21+T34+T41)</f>
        <v>8687.37402</v>
      </c>
      <c r="U16" s="37">
        <f>SUM(R16/T16*100)</f>
        <v>104.70000000000002</v>
      </c>
      <c r="V16" s="37">
        <f>SUM(V21+V34+V41)</f>
        <v>9486.79486469442</v>
      </c>
      <c r="W16" s="37">
        <f>SUM(X16/R16*100)</f>
        <v>100</v>
      </c>
      <c r="X16" s="37">
        <f>SUM(X21+X34+X41)</f>
        <v>9095.68059894</v>
      </c>
      <c r="Y16" s="37">
        <f>SUM(V16/X16*100)</f>
        <v>104.30000000000001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</row>
    <row r="17" spans="1:247" s="1" customFormat="1" ht="18.75" customHeight="1">
      <c r="A17" s="10" t="s">
        <v>3</v>
      </c>
      <c r="B17" s="37">
        <f>SUM(B22+B35+B42)</f>
        <v>16862</v>
      </c>
      <c r="C17" s="37"/>
      <c r="D17" s="37"/>
      <c r="E17" s="37"/>
      <c r="F17" s="37">
        <f>SUM(F22+F35+F42)</f>
        <v>35545</v>
      </c>
      <c r="G17" s="37"/>
      <c r="H17" s="37"/>
      <c r="I17" s="37"/>
      <c r="J17" s="37">
        <f>SUM(J22+J35+J42)</f>
        <v>36042.63</v>
      </c>
      <c r="K17" s="37">
        <f>SUM(L17/F17*100)</f>
        <v>100</v>
      </c>
      <c r="L17" s="37">
        <f>SUM(L22+L35+L42)</f>
        <v>35545</v>
      </c>
      <c r="M17" s="37">
        <f>SUM(J17/L17*100)</f>
        <v>101.4</v>
      </c>
      <c r="N17" s="37">
        <f>SUM(N22+N35+N42)</f>
        <v>38458.38727575</v>
      </c>
      <c r="O17" s="37">
        <f>SUM(P17/J17*100)</f>
        <v>102.50000000000001</v>
      </c>
      <c r="P17" s="37">
        <f>SUM(P22+P35+P42)</f>
        <v>36943.69575</v>
      </c>
      <c r="Q17" s="37">
        <f>SUM(N17/P17*100)</f>
        <v>104.1</v>
      </c>
      <c r="R17" s="37">
        <f>SUM(R22+R35+R42)</f>
        <v>40668.590792487346</v>
      </c>
      <c r="S17" s="37">
        <f>SUM(T17/N17*100)</f>
        <v>100.99999999999997</v>
      </c>
      <c r="T17" s="37">
        <f>SUM(T22+T35+T42)</f>
        <v>38842.971148507495</v>
      </c>
      <c r="U17" s="37">
        <f>SUM(R17/T17*100)</f>
        <v>104.69999999999999</v>
      </c>
      <c r="V17" s="37">
        <f>SUM(V22+V35+V42)</f>
        <v>43218.71477813027</v>
      </c>
      <c r="W17" s="37">
        <f>SUM(X17/R17*100)</f>
        <v>101.49999999999999</v>
      </c>
      <c r="X17" s="37">
        <f>SUM(X22+X35+X42)</f>
        <v>41278.619654374656</v>
      </c>
      <c r="Y17" s="37">
        <f>SUM(V17/X17*100)</f>
        <v>104.70000000000002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</row>
    <row r="18" spans="1:247" s="1" customFormat="1" ht="18.75">
      <c r="A18" s="11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</row>
    <row r="19" spans="1:247" s="1" customFormat="1" ht="19.5">
      <c r="A19" s="9" t="s">
        <v>17</v>
      </c>
      <c r="B19" s="36">
        <f>SUM(B21+B22)</f>
        <v>0</v>
      </c>
      <c r="C19" s="36"/>
      <c r="D19" s="36"/>
      <c r="E19" s="36"/>
      <c r="F19" s="36">
        <f>SUM(F21+F22)</f>
        <v>0</v>
      </c>
      <c r="G19" s="36"/>
      <c r="H19" s="36"/>
      <c r="I19" s="36"/>
      <c r="J19" s="36">
        <f>SUM(J21+J22)</f>
        <v>0</v>
      </c>
      <c r="K19" s="36" t="e">
        <f>SUM(L19/F19*100)</f>
        <v>#DIV/0!</v>
      </c>
      <c r="L19" s="36">
        <f>SUM(L21+L22)</f>
        <v>0</v>
      </c>
      <c r="M19" s="36" t="e">
        <f>SUM(J19/L19*100)</f>
        <v>#DIV/0!</v>
      </c>
      <c r="N19" s="36">
        <f>SUM(N21+N22)</f>
        <v>0</v>
      </c>
      <c r="O19" s="36" t="e">
        <f>SUM(P19/J19*100)</f>
        <v>#DIV/0!</v>
      </c>
      <c r="P19" s="36">
        <f>SUM(P21+P22)</f>
        <v>0</v>
      </c>
      <c r="Q19" s="36" t="e">
        <f>SUM(N19/P19*100)</f>
        <v>#DIV/0!</v>
      </c>
      <c r="R19" s="36">
        <f>SUM(R21+R22)</f>
        <v>0</v>
      </c>
      <c r="S19" s="36" t="e">
        <f>SUM(T19/N19*100)</f>
        <v>#DIV/0!</v>
      </c>
      <c r="T19" s="36">
        <f>SUM(T21+T22)</f>
        <v>0</v>
      </c>
      <c r="U19" s="36" t="e">
        <f>SUM(R19/T19*100)</f>
        <v>#DIV/0!</v>
      </c>
      <c r="V19" s="36">
        <f>SUM(V21+V22)</f>
        <v>0</v>
      </c>
      <c r="W19" s="36" t="e">
        <f>SUM(X19/R19*100)</f>
        <v>#DIV/0!</v>
      </c>
      <c r="X19" s="36">
        <f>SUM(X21+X22)</f>
        <v>0</v>
      </c>
      <c r="Y19" s="36" t="e">
        <f>SUM(V19/X19*100)</f>
        <v>#DIV/0!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</row>
    <row r="20" spans="1:247" s="1" customFormat="1" ht="18.75">
      <c r="A20" s="10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</row>
    <row r="21" spans="1:247" s="1" customFormat="1" ht="18.75">
      <c r="A21" s="10" t="s">
        <v>4</v>
      </c>
      <c r="B21" s="37"/>
      <c r="C21" s="37"/>
      <c r="D21" s="37"/>
      <c r="E21" s="37"/>
      <c r="F21" s="37"/>
      <c r="G21" s="37"/>
      <c r="H21" s="37"/>
      <c r="I21" s="37"/>
      <c r="J21" s="37">
        <f>SUM(L21*M21/100)</f>
        <v>0</v>
      </c>
      <c r="K21" s="37"/>
      <c r="L21" s="37">
        <f>SUM(F21*K21/100)</f>
        <v>0</v>
      </c>
      <c r="M21" s="37"/>
      <c r="N21" s="37">
        <f>SUM(P21*Q21/100)</f>
        <v>0</v>
      </c>
      <c r="O21" s="37"/>
      <c r="P21" s="37">
        <f>SUM(J21*O21/100)</f>
        <v>0</v>
      </c>
      <c r="Q21" s="37"/>
      <c r="R21" s="37">
        <f>SUM(T21*U21/100)</f>
        <v>0</v>
      </c>
      <c r="S21" s="37"/>
      <c r="T21" s="37">
        <f>SUM(N21*S21/100)</f>
        <v>0</v>
      </c>
      <c r="U21" s="37"/>
      <c r="V21" s="37">
        <f>SUM(X21*Y21/100)</f>
        <v>0</v>
      </c>
      <c r="W21" s="37"/>
      <c r="X21" s="37">
        <f>SUM(R21*W21/100)</f>
        <v>0</v>
      </c>
      <c r="Y21" s="3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</row>
    <row r="22" spans="1:247" s="1" customFormat="1" ht="18.75">
      <c r="A22" s="10" t="s">
        <v>3</v>
      </c>
      <c r="B22" s="37">
        <f>SUM(B28:B31)</f>
        <v>0</v>
      </c>
      <c r="C22" s="37"/>
      <c r="D22" s="37"/>
      <c r="E22" s="37"/>
      <c r="F22" s="37">
        <f>SUM(F28:F31)</f>
        <v>0</v>
      </c>
      <c r="G22" s="37"/>
      <c r="H22" s="37"/>
      <c r="I22" s="37"/>
      <c r="J22" s="37">
        <f>SUM(J24:J31)</f>
        <v>0</v>
      </c>
      <c r="K22" s="37" t="e">
        <f>SUM(L22/F22*100)</f>
        <v>#DIV/0!</v>
      </c>
      <c r="L22" s="37">
        <f>SUM(L24:L31)</f>
        <v>0</v>
      </c>
      <c r="M22" s="37" t="e">
        <f>SUM(J22/L22*100)</f>
        <v>#DIV/0!</v>
      </c>
      <c r="N22" s="37">
        <f>SUM(N24:N31)</f>
        <v>0</v>
      </c>
      <c r="O22" s="37" t="e">
        <f>SUM(P22/J22*100)</f>
        <v>#DIV/0!</v>
      </c>
      <c r="P22" s="37">
        <f>SUM(P24:P31)</f>
        <v>0</v>
      </c>
      <c r="Q22" s="37" t="e">
        <f>SUM(N22/P22*100)</f>
        <v>#DIV/0!</v>
      </c>
      <c r="R22" s="37">
        <f>SUM(R24:R31)</f>
        <v>0</v>
      </c>
      <c r="S22" s="37" t="e">
        <f>SUM(T22/N22*100)</f>
        <v>#DIV/0!</v>
      </c>
      <c r="T22" s="37">
        <f>SUM(T24:T31)</f>
        <v>0</v>
      </c>
      <c r="U22" s="37" t="e">
        <f>SUM(R22/T22*100)</f>
        <v>#DIV/0!</v>
      </c>
      <c r="V22" s="37">
        <f>SUM(V24:V31)</f>
        <v>0</v>
      </c>
      <c r="W22" s="37" t="e">
        <f>SUM(X22/R22*100)</f>
        <v>#DIV/0!</v>
      </c>
      <c r="X22" s="37">
        <f>SUM(X24:X31)</f>
        <v>0</v>
      </c>
      <c r="Y22" s="37" t="e">
        <f>SUM(V22/X22*100)</f>
        <v>#DIV/0!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</row>
    <row r="23" spans="1:247" s="1" customFormat="1" ht="18.75">
      <c r="A23" s="10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</row>
    <row r="24" spans="1:247" s="1" customFormat="1" ht="18.75">
      <c r="A24" s="12"/>
      <c r="B24" s="38"/>
      <c r="C24" s="38"/>
      <c r="D24" s="38"/>
      <c r="E24" s="38"/>
      <c r="F24" s="38"/>
      <c r="G24" s="38"/>
      <c r="H24" s="38"/>
      <c r="I24" s="38"/>
      <c r="J24" s="38">
        <f aca="true" t="shared" si="0" ref="J24:J31">SUM(L24*M24/100)</f>
        <v>0</v>
      </c>
      <c r="K24" s="38"/>
      <c r="L24" s="38">
        <f aca="true" t="shared" si="1" ref="L24:L31">SUM(F24*K24/100)</f>
        <v>0</v>
      </c>
      <c r="M24" s="38">
        <v>126.1</v>
      </c>
      <c r="N24" s="38">
        <f aca="true" t="shared" si="2" ref="N24:N31">SUM(P24*Q24/100)</f>
        <v>0</v>
      </c>
      <c r="O24" s="38"/>
      <c r="P24" s="38">
        <f aca="true" t="shared" si="3" ref="P24:P31">SUM(J24*O24/100)</f>
        <v>0</v>
      </c>
      <c r="Q24" s="38">
        <v>103.5</v>
      </c>
      <c r="R24" s="38">
        <f aca="true" t="shared" si="4" ref="R24:R31">SUM(T24*U24/100)</f>
        <v>0</v>
      </c>
      <c r="S24" s="38"/>
      <c r="T24" s="38">
        <f aca="true" t="shared" si="5" ref="T24:T31">SUM(N24*S24/100)</f>
        <v>0</v>
      </c>
      <c r="U24" s="38">
        <v>103.1</v>
      </c>
      <c r="V24" s="38">
        <f aca="true" t="shared" si="6" ref="V24:V31">SUM(X24*Y24/100)</f>
        <v>0</v>
      </c>
      <c r="W24" s="38"/>
      <c r="X24" s="38">
        <f aca="true" t="shared" si="7" ref="X24:X31">SUM(R24*W24/100)</f>
        <v>0</v>
      </c>
      <c r="Y24" s="38">
        <v>103.3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</row>
    <row r="25" spans="1:247" s="1" customFormat="1" ht="18.75" hidden="1">
      <c r="A25" s="12"/>
      <c r="B25" s="38"/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/>
      <c r="L25" s="38">
        <f t="shared" si="1"/>
        <v>0</v>
      </c>
      <c r="M25" s="38"/>
      <c r="N25" s="38">
        <f t="shared" si="2"/>
        <v>0</v>
      </c>
      <c r="O25" s="38"/>
      <c r="P25" s="38">
        <f t="shared" si="3"/>
        <v>0</v>
      </c>
      <c r="Q25" s="38"/>
      <c r="R25" s="38">
        <f t="shared" si="4"/>
        <v>0</v>
      </c>
      <c r="S25" s="38"/>
      <c r="T25" s="38">
        <f t="shared" si="5"/>
        <v>0</v>
      </c>
      <c r="U25" s="38"/>
      <c r="V25" s="38">
        <f t="shared" si="6"/>
        <v>0</v>
      </c>
      <c r="W25" s="38"/>
      <c r="X25" s="38">
        <f t="shared" si="7"/>
        <v>0</v>
      </c>
      <c r="Y25" s="3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</row>
    <row r="26" spans="1:247" s="1" customFormat="1" ht="18.75" hidden="1">
      <c r="A26" s="12"/>
      <c r="B26" s="38"/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/>
      <c r="L26" s="38">
        <f t="shared" si="1"/>
        <v>0</v>
      </c>
      <c r="M26" s="38"/>
      <c r="N26" s="38">
        <f t="shared" si="2"/>
        <v>0</v>
      </c>
      <c r="O26" s="38"/>
      <c r="P26" s="38">
        <f t="shared" si="3"/>
        <v>0</v>
      </c>
      <c r="Q26" s="38"/>
      <c r="R26" s="38">
        <f t="shared" si="4"/>
        <v>0</v>
      </c>
      <c r="S26" s="38"/>
      <c r="T26" s="38">
        <f t="shared" si="5"/>
        <v>0</v>
      </c>
      <c r="U26" s="38"/>
      <c r="V26" s="38">
        <f t="shared" si="6"/>
        <v>0</v>
      </c>
      <c r="W26" s="38"/>
      <c r="X26" s="38">
        <f t="shared" si="7"/>
        <v>0</v>
      </c>
      <c r="Y26" s="3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</row>
    <row r="27" spans="1:247" s="1" customFormat="1" ht="18.75" hidden="1">
      <c r="A27" s="12"/>
      <c r="B27" s="38"/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/>
      <c r="L27" s="38">
        <f t="shared" si="1"/>
        <v>0</v>
      </c>
      <c r="M27" s="38"/>
      <c r="N27" s="38">
        <f t="shared" si="2"/>
        <v>0</v>
      </c>
      <c r="O27" s="38"/>
      <c r="P27" s="38">
        <f t="shared" si="3"/>
        <v>0</v>
      </c>
      <c r="Q27" s="38"/>
      <c r="R27" s="38">
        <f t="shared" si="4"/>
        <v>0</v>
      </c>
      <c r="S27" s="38"/>
      <c r="T27" s="38">
        <f t="shared" si="5"/>
        <v>0</v>
      </c>
      <c r="U27" s="38"/>
      <c r="V27" s="38">
        <f t="shared" si="6"/>
        <v>0</v>
      </c>
      <c r="W27" s="38"/>
      <c r="X27" s="38">
        <f t="shared" si="7"/>
        <v>0</v>
      </c>
      <c r="Y27" s="3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</row>
    <row r="28" spans="1:247" s="1" customFormat="1" ht="18.75" hidden="1">
      <c r="A28" s="12"/>
      <c r="B28" s="34"/>
      <c r="C28" s="34"/>
      <c r="D28" s="34"/>
      <c r="E28" s="34"/>
      <c r="F28" s="34"/>
      <c r="G28" s="34"/>
      <c r="H28" s="34"/>
      <c r="I28" s="34"/>
      <c r="J28" s="34">
        <f t="shared" si="0"/>
        <v>0</v>
      </c>
      <c r="K28" s="34"/>
      <c r="L28" s="34">
        <f t="shared" si="1"/>
        <v>0</v>
      </c>
      <c r="M28" s="34"/>
      <c r="N28" s="34">
        <f t="shared" si="2"/>
        <v>0</v>
      </c>
      <c r="O28" s="34"/>
      <c r="P28" s="34">
        <f t="shared" si="3"/>
        <v>0</v>
      </c>
      <c r="Q28" s="34"/>
      <c r="R28" s="34">
        <f t="shared" si="4"/>
        <v>0</v>
      </c>
      <c r="S28" s="34"/>
      <c r="T28" s="34">
        <f t="shared" si="5"/>
        <v>0</v>
      </c>
      <c r="U28" s="34"/>
      <c r="V28" s="34">
        <f t="shared" si="6"/>
        <v>0</v>
      </c>
      <c r="W28" s="34"/>
      <c r="X28" s="34">
        <f t="shared" si="7"/>
        <v>0</v>
      </c>
      <c r="Y28" s="34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</row>
    <row r="29" spans="1:247" s="1" customFormat="1" ht="18.75" hidden="1">
      <c r="A29" s="12"/>
      <c r="B29" s="34"/>
      <c r="C29" s="34"/>
      <c r="D29" s="34"/>
      <c r="E29" s="34"/>
      <c r="F29" s="34"/>
      <c r="G29" s="34"/>
      <c r="H29" s="34"/>
      <c r="I29" s="34"/>
      <c r="J29" s="34">
        <f t="shared" si="0"/>
        <v>0</v>
      </c>
      <c r="K29" s="34"/>
      <c r="L29" s="34">
        <f t="shared" si="1"/>
        <v>0</v>
      </c>
      <c r="M29" s="34"/>
      <c r="N29" s="34">
        <f t="shared" si="2"/>
        <v>0</v>
      </c>
      <c r="O29" s="34"/>
      <c r="P29" s="34">
        <f t="shared" si="3"/>
        <v>0</v>
      </c>
      <c r="Q29" s="34"/>
      <c r="R29" s="34">
        <f t="shared" si="4"/>
        <v>0</v>
      </c>
      <c r="S29" s="34"/>
      <c r="T29" s="34">
        <f t="shared" si="5"/>
        <v>0</v>
      </c>
      <c r="U29" s="34"/>
      <c r="V29" s="34">
        <f t="shared" si="6"/>
        <v>0</v>
      </c>
      <c r="W29" s="34"/>
      <c r="X29" s="34">
        <f t="shared" si="7"/>
        <v>0</v>
      </c>
      <c r="Y29" s="34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</row>
    <row r="30" spans="1:247" s="1" customFormat="1" ht="18.75" hidden="1">
      <c r="A30" s="12"/>
      <c r="B30" s="34"/>
      <c r="C30" s="34"/>
      <c r="D30" s="34"/>
      <c r="E30" s="34"/>
      <c r="F30" s="34"/>
      <c r="G30" s="34"/>
      <c r="H30" s="34"/>
      <c r="I30" s="34"/>
      <c r="J30" s="34">
        <f t="shared" si="0"/>
        <v>0</v>
      </c>
      <c r="K30" s="34"/>
      <c r="L30" s="34">
        <f t="shared" si="1"/>
        <v>0</v>
      </c>
      <c r="M30" s="34"/>
      <c r="N30" s="34">
        <f t="shared" si="2"/>
        <v>0</v>
      </c>
      <c r="O30" s="34"/>
      <c r="P30" s="34">
        <f t="shared" si="3"/>
        <v>0</v>
      </c>
      <c r="Q30" s="34"/>
      <c r="R30" s="34">
        <f t="shared" si="4"/>
        <v>0</v>
      </c>
      <c r="S30" s="34"/>
      <c r="T30" s="34">
        <f t="shared" si="5"/>
        <v>0</v>
      </c>
      <c r="U30" s="34"/>
      <c r="V30" s="34">
        <f t="shared" si="6"/>
        <v>0</v>
      </c>
      <c r="W30" s="34"/>
      <c r="X30" s="34">
        <f t="shared" si="7"/>
        <v>0</v>
      </c>
      <c r="Y30" s="34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</row>
    <row r="31" spans="1:247" s="1" customFormat="1" ht="18.75" hidden="1">
      <c r="A31" s="12"/>
      <c r="B31" s="34"/>
      <c r="C31" s="34"/>
      <c r="D31" s="34"/>
      <c r="E31" s="34"/>
      <c r="F31" s="34"/>
      <c r="G31" s="34"/>
      <c r="H31" s="34"/>
      <c r="I31" s="34"/>
      <c r="J31" s="34">
        <f t="shared" si="0"/>
        <v>0</v>
      </c>
      <c r="K31" s="34"/>
      <c r="L31" s="34">
        <f t="shared" si="1"/>
        <v>0</v>
      </c>
      <c r="M31" s="34"/>
      <c r="N31" s="34">
        <f t="shared" si="2"/>
        <v>0</v>
      </c>
      <c r="O31" s="34"/>
      <c r="P31" s="34">
        <f t="shared" si="3"/>
        <v>0</v>
      </c>
      <c r="Q31" s="34"/>
      <c r="R31" s="34">
        <f t="shared" si="4"/>
        <v>0</v>
      </c>
      <c r="S31" s="34"/>
      <c r="T31" s="34">
        <f t="shared" si="5"/>
        <v>0</v>
      </c>
      <c r="U31" s="34"/>
      <c r="V31" s="34">
        <f t="shared" si="6"/>
        <v>0</v>
      </c>
      <c r="W31" s="34"/>
      <c r="X31" s="34">
        <f t="shared" si="7"/>
        <v>0</v>
      </c>
      <c r="Y31" s="34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</row>
    <row r="32" spans="1:247" s="1" customFormat="1" ht="36" customHeight="1">
      <c r="A32" s="9" t="s">
        <v>18</v>
      </c>
      <c r="B32" s="33">
        <f>SUM(B34+B35)</f>
        <v>0</v>
      </c>
      <c r="C32" s="33"/>
      <c r="D32" s="33"/>
      <c r="E32" s="33"/>
      <c r="F32" s="33">
        <f>SUM(F34+F35)</f>
        <v>0</v>
      </c>
      <c r="G32" s="33"/>
      <c r="H32" s="33"/>
      <c r="I32" s="33"/>
      <c r="J32" s="33">
        <f>SUM(J34+J35)</f>
        <v>0</v>
      </c>
      <c r="K32" s="33" t="e">
        <f>SUM(L32/F32*100)</f>
        <v>#DIV/0!</v>
      </c>
      <c r="L32" s="33">
        <f>SUM(L34+L35)</f>
        <v>0</v>
      </c>
      <c r="M32" s="33" t="e">
        <f>SUM(J32/L32*100)</f>
        <v>#DIV/0!</v>
      </c>
      <c r="N32" s="33">
        <f>SUM(N34+N35)</f>
        <v>0</v>
      </c>
      <c r="O32" s="33" t="e">
        <f>SUM(P32/J32*100)</f>
        <v>#DIV/0!</v>
      </c>
      <c r="P32" s="33">
        <f>SUM(P34+P35)</f>
        <v>0</v>
      </c>
      <c r="Q32" s="33" t="e">
        <f>SUM(N32/P32*100)</f>
        <v>#DIV/0!</v>
      </c>
      <c r="R32" s="33">
        <f>SUM(R34+R35)</f>
        <v>0</v>
      </c>
      <c r="S32" s="33" t="e">
        <f>SUM(T32/N32*100)</f>
        <v>#DIV/0!</v>
      </c>
      <c r="T32" s="33">
        <f>SUM(T34+T35)</f>
        <v>0</v>
      </c>
      <c r="U32" s="33" t="e">
        <f>SUM(R32/T32*100)</f>
        <v>#DIV/0!</v>
      </c>
      <c r="V32" s="33">
        <f>SUM(V34+V35)</f>
        <v>0</v>
      </c>
      <c r="W32" s="33" t="e">
        <f>SUM(X32/R32*100)</f>
        <v>#DIV/0!</v>
      </c>
      <c r="X32" s="33">
        <f>SUM(X34+X35)</f>
        <v>0</v>
      </c>
      <c r="Y32" s="33" t="e">
        <f>SUM(V32/X32*100)</f>
        <v>#DIV/0!</v>
      </c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</row>
    <row r="33" spans="1:247" s="1" customFormat="1" ht="18.75">
      <c r="A33" s="10" t="s">
        <v>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</row>
    <row r="34" spans="1:247" s="1" customFormat="1" ht="18.75">
      <c r="A34" s="10" t="s">
        <v>4</v>
      </c>
      <c r="B34" s="34"/>
      <c r="C34" s="34"/>
      <c r="D34" s="34"/>
      <c r="E34" s="34"/>
      <c r="F34" s="34"/>
      <c r="G34" s="34"/>
      <c r="H34" s="37"/>
      <c r="I34" s="37"/>
      <c r="J34" s="37">
        <f>SUM(L34*M34/100)</f>
        <v>0</v>
      </c>
      <c r="K34" s="37"/>
      <c r="L34" s="37">
        <f>SUM(F34*K34/100)</f>
        <v>0</v>
      </c>
      <c r="M34" s="37"/>
      <c r="N34" s="37">
        <f>SUM(P34*Q34/100)</f>
        <v>0</v>
      </c>
      <c r="O34" s="37"/>
      <c r="P34" s="37">
        <f>SUM(J34*O34/100)</f>
        <v>0</v>
      </c>
      <c r="Q34" s="37"/>
      <c r="R34" s="37">
        <f>SUM(T34*U34/100)</f>
        <v>0</v>
      </c>
      <c r="S34" s="37"/>
      <c r="T34" s="37">
        <f>SUM(N34*S34/100)</f>
        <v>0</v>
      </c>
      <c r="U34" s="37"/>
      <c r="V34" s="37">
        <f>SUM(X34*Y34/100)</f>
        <v>0</v>
      </c>
      <c r="W34" s="37"/>
      <c r="X34" s="37">
        <f>SUM(R34*W34/100)</f>
        <v>0</v>
      </c>
      <c r="Y34" s="3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</row>
    <row r="35" spans="1:247" s="1" customFormat="1" ht="18.75">
      <c r="A35" s="10" t="s">
        <v>3</v>
      </c>
      <c r="B35" s="39"/>
      <c r="C35" s="39"/>
      <c r="D35" s="39"/>
      <c r="E35" s="39"/>
      <c r="F35" s="39"/>
      <c r="G35" s="39"/>
      <c r="H35" s="39"/>
      <c r="I35" s="39"/>
      <c r="J35" s="39">
        <f>SUM(J37:J38)</f>
        <v>0</v>
      </c>
      <c r="K35" s="39" t="e">
        <f>SUM(L35/F35*100)</f>
        <v>#DIV/0!</v>
      </c>
      <c r="L35" s="39"/>
      <c r="M35" s="39" t="e">
        <f>SUM(J35/L35*100)</f>
        <v>#DIV/0!</v>
      </c>
      <c r="N35" s="39"/>
      <c r="O35" s="39" t="e">
        <f>SUM(P35/J35*100)</f>
        <v>#DIV/0!</v>
      </c>
      <c r="P35" s="39"/>
      <c r="Q35" s="39" t="e">
        <f>SUM(N35/P35*100)</f>
        <v>#DIV/0!</v>
      </c>
      <c r="R35" s="39"/>
      <c r="S35" s="39" t="e">
        <f>SUM(T35/N35*100)</f>
        <v>#DIV/0!</v>
      </c>
      <c r="T35" s="39"/>
      <c r="U35" s="39" t="e">
        <f>SUM(R35/T35*100)</f>
        <v>#DIV/0!</v>
      </c>
      <c r="V35" s="39"/>
      <c r="W35" s="39" t="e">
        <f>SUM(X35/R35*100)</f>
        <v>#DIV/0!</v>
      </c>
      <c r="X35" s="39"/>
      <c r="Y35" s="39" t="e">
        <f>SUM(V35/X35*100)</f>
        <v>#DIV/0!</v>
      </c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</row>
    <row r="36" spans="1:247" s="1" customFormat="1" ht="18.75">
      <c r="A36" s="10" t="s">
        <v>12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</row>
    <row r="37" spans="1:247" s="1" customFormat="1" ht="18.75">
      <c r="A37" s="13"/>
      <c r="B37" s="34"/>
      <c r="C37" s="34"/>
      <c r="D37" s="34"/>
      <c r="E37" s="34"/>
      <c r="F37" s="34"/>
      <c r="G37" s="34"/>
      <c r="H37" s="34"/>
      <c r="I37" s="34"/>
      <c r="J37" s="34">
        <f>SUM(L37*M37/100)</f>
        <v>0</v>
      </c>
      <c r="K37" s="34"/>
      <c r="L37" s="34">
        <f>SUM(F37*K37/100)</f>
        <v>0</v>
      </c>
      <c r="M37" s="34">
        <v>107.2</v>
      </c>
      <c r="N37" s="34">
        <f>SUM(P37*Q37/100)</f>
        <v>0</v>
      </c>
      <c r="O37" s="34"/>
      <c r="P37" s="34">
        <f>SUM(J37*O37/100)</f>
        <v>0</v>
      </c>
      <c r="Q37" s="34">
        <v>100.9</v>
      </c>
      <c r="R37" s="34">
        <f>SUM(T37*U37/100)</f>
        <v>0</v>
      </c>
      <c r="S37" s="34"/>
      <c r="T37" s="34">
        <f>SUM(N37*S37/100)</f>
        <v>0</v>
      </c>
      <c r="U37" s="34">
        <v>101.3</v>
      </c>
      <c r="V37" s="34">
        <f>SUM(X37*Y37/100)</f>
        <v>0</v>
      </c>
      <c r="W37" s="34"/>
      <c r="X37" s="34">
        <f>SUM(R37*W37/100)</f>
        <v>0</v>
      </c>
      <c r="Y37" s="34">
        <v>103.4</v>
      </c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</row>
    <row r="38" spans="1:247" s="1" customFormat="1" ht="18.75" hidden="1">
      <c r="A38" s="13"/>
      <c r="B38" s="34"/>
      <c r="C38" s="34"/>
      <c r="D38" s="34"/>
      <c r="E38" s="34"/>
      <c r="F38" s="34"/>
      <c r="G38" s="34"/>
      <c r="H38" s="34"/>
      <c r="I38" s="34"/>
      <c r="J38" s="34">
        <f>SUM(L38*M38/100)</f>
        <v>0</v>
      </c>
      <c r="K38" s="34"/>
      <c r="L38" s="34">
        <f>SUM(F38*K38/100)</f>
        <v>0</v>
      </c>
      <c r="M38" s="34"/>
      <c r="N38" s="34">
        <f>SUM(P38*Q38/100)</f>
        <v>0</v>
      </c>
      <c r="O38" s="34"/>
      <c r="P38" s="34">
        <f>SUM(J38*O38/100)</f>
        <v>0</v>
      </c>
      <c r="Q38" s="34"/>
      <c r="R38" s="34">
        <f>SUM(T38*U38/100)</f>
        <v>0</v>
      </c>
      <c r="S38" s="34"/>
      <c r="T38" s="34">
        <f>SUM(N38*S38/100)</f>
        <v>0</v>
      </c>
      <c r="U38" s="34"/>
      <c r="V38" s="34">
        <f>SUM(X38*Y38/100)</f>
        <v>0</v>
      </c>
      <c r="W38" s="34"/>
      <c r="X38" s="34">
        <f>SUM(R38*W38/100)</f>
        <v>0</v>
      </c>
      <c r="Y38" s="34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</row>
    <row r="39" spans="1:247" s="1" customFormat="1" ht="33" customHeight="1">
      <c r="A39" s="9" t="s">
        <v>19</v>
      </c>
      <c r="B39" s="36">
        <f>SUM(B41+B42)</f>
        <v>21034</v>
      </c>
      <c r="C39" s="36"/>
      <c r="D39" s="36"/>
      <c r="E39" s="36"/>
      <c r="F39" s="36">
        <f>SUM(F41+F42)</f>
        <v>43775</v>
      </c>
      <c r="G39" s="36"/>
      <c r="H39" s="36"/>
      <c r="I39" s="36"/>
      <c r="J39" s="36">
        <f>SUM(J41+J42)</f>
        <v>44387.85</v>
      </c>
      <c r="K39" s="36">
        <f>SUM(L39/F39*100)</f>
        <v>100</v>
      </c>
      <c r="L39" s="36">
        <f>SUM(L41+L42)</f>
        <v>43775</v>
      </c>
      <c r="M39" s="36">
        <f>SUM(J39/L39*100)</f>
        <v>101.4</v>
      </c>
      <c r="N39" s="36">
        <f>SUM(N41+N42)</f>
        <v>47145.761295749995</v>
      </c>
      <c r="O39" s="36">
        <f>SUM(P39/J39*100)</f>
        <v>102.02998286693318</v>
      </c>
      <c r="P39" s="36">
        <f>SUM(P41+P42)</f>
        <v>45288.91575</v>
      </c>
      <c r="Q39" s="36">
        <f>SUM(N39/P39*100)</f>
        <v>104.1</v>
      </c>
      <c r="R39" s="36">
        <f>SUM(R41+R42)</f>
        <v>49764.27139142735</v>
      </c>
      <c r="S39" s="36">
        <f>SUM(T39/N39*100)</f>
        <v>100.81573372067314</v>
      </c>
      <c r="T39" s="36">
        <f>SUM(T41+T42)</f>
        <v>47530.3451685075</v>
      </c>
      <c r="U39" s="36">
        <f>SUM(R39/T39*100)</f>
        <v>104.69999999999999</v>
      </c>
      <c r="V39" s="36">
        <f>SUM(V41+V42)</f>
        <v>52705.50964282469</v>
      </c>
      <c r="W39" s="36">
        <f>SUM(X39/R39*100)</f>
        <v>101.22583702088</v>
      </c>
      <c r="X39" s="36">
        <f>SUM(X41+X42)</f>
        <v>50374.30025331466</v>
      </c>
      <c r="Y39" s="36">
        <f>SUM(V39/X39*100)</f>
        <v>104.62777523020112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</row>
    <row r="40" spans="1:247" s="1" customFormat="1" ht="18.75">
      <c r="A40" s="10" t="s">
        <v>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</row>
    <row r="41" spans="1:247" s="1" customFormat="1" ht="18.75">
      <c r="A41" s="10" t="s">
        <v>4</v>
      </c>
      <c r="B41" s="34">
        <v>4172</v>
      </c>
      <c r="C41" s="34"/>
      <c r="D41" s="34"/>
      <c r="E41" s="34"/>
      <c r="F41" s="34">
        <v>8230</v>
      </c>
      <c r="G41" s="34"/>
      <c r="H41" s="34"/>
      <c r="I41" s="34"/>
      <c r="J41" s="34">
        <f>SUM(L41*M41/100)</f>
        <v>8345.22</v>
      </c>
      <c r="K41" s="34">
        <v>100</v>
      </c>
      <c r="L41" s="34">
        <f>SUM(F41*K41/100)</f>
        <v>8230</v>
      </c>
      <c r="M41" s="34">
        <v>101.4</v>
      </c>
      <c r="N41" s="34">
        <f>SUM(P41*Q41/100)</f>
        <v>8687.37402</v>
      </c>
      <c r="O41" s="34">
        <v>100</v>
      </c>
      <c r="P41" s="34">
        <f>SUM(J41*O41/100)</f>
        <v>8345.22</v>
      </c>
      <c r="Q41" s="34">
        <v>104.1</v>
      </c>
      <c r="R41" s="34">
        <f>SUM(T41*U41/100)</f>
        <v>9095.68059894</v>
      </c>
      <c r="S41" s="34">
        <v>100</v>
      </c>
      <c r="T41" s="34">
        <f>SUM(N41*S41/100)</f>
        <v>8687.37402</v>
      </c>
      <c r="U41" s="34">
        <v>104.7</v>
      </c>
      <c r="V41" s="34">
        <f>SUM(X41*Y41/100)</f>
        <v>9486.79486469442</v>
      </c>
      <c r="W41" s="34">
        <v>100</v>
      </c>
      <c r="X41" s="34">
        <f>SUM(R41*W41/100)</f>
        <v>9095.68059894</v>
      </c>
      <c r="Y41" s="34">
        <v>104.3</v>
      </c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</row>
    <row r="42" spans="1:247" s="1" customFormat="1" ht="18.75">
      <c r="A42" s="10" t="s">
        <v>3</v>
      </c>
      <c r="B42" s="34">
        <f>SUM(B44:B50)</f>
        <v>16862</v>
      </c>
      <c r="C42" s="34"/>
      <c r="D42" s="34"/>
      <c r="E42" s="34"/>
      <c r="F42" s="34">
        <f>SUM(F44:F50)</f>
        <v>35545</v>
      </c>
      <c r="G42" s="34"/>
      <c r="H42" s="34"/>
      <c r="I42" s="34"/>
      <c r="J42" s="34">
        <f>SUM(J44:J50)</f>
        <v>36042.63</v>
      </c>
      <c r="K42" s="34">
        <f>SUM(L42/F42*100)</f>
        <v>100</v>
      </c>
      <c r="L42" s="34">
        <f>SUM(L44:L50)</f>
        <v>35545</v>
      </c>
      <c r="M42" s="34">
        <f>SUM(J42/L42*100)</f>
        <v>101.4</v>
      </c>
      <c r="N42" s="34">
        <f>SUM(N44:N50)</f>
        <v>38458.38727575</v>
      </c>
      <c r="O42" s="34">
        <f>SUM(P42/J42*100)</f>
        <v>102.50000000000001</v>
      </c>
      <c r="P42" s="34">
        <f>SUM(P44:P50)</f>
        <v>36943.69575</v>
      </c>
      <c r="Q42" s="34">
        <f>SUM(N42/P42*100)</f>
        <v>104.1</v>
      </c>
      <c r="R42" s="34">
        <f>SUM(R44:R50)</f>
        <v>40668.590792487346</v>
      </c>
      <c r="S42" s="34">
        <v>101</v>
      </c>
      <c r="T42" s="34">
        <f>SUM(T44:T50)</f>
        <v>38842.971148507495</v>
      </c>
      <c r="U42" s="34">
        <f>SUM(R42/T42*100)</f>
        <v>104.69999999999999</v>
      </c>
      <c r="V42" s="34">
        <f>SUM(V44:V50)</f>
        <v>43218.71477813027</v>
      </c>
      <c r="W42" s="34">
        <v>101.5</v>
      </c>
      <c r="X42" s="34">
        <f>SUM(X44:X50)</f>
        <v>41278.619654374656</v>
      </c>
      <c r="Y42" s="34">
        <v>104.7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</row>
    <row r="43" spans="1:247" s="1" customFormat="1" ht="18.75">
      <c r="A43" s="10" t="s">
        <v>12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</row>
    <row r="44" spans="1:247" s="1" customFormat="1" ht="18.75">
      <c r="A44" s="12"/>
      <c r="B44" s="38"/>
      <c r="C44" s="38"/>
      <c r="D44" s="38"/>
      <c r="E44" s="38"/>
      <c r="F44" s="38"/>
      <c r="G44" s="38"/>
      <c r="H44" s="38"/>
      <c r="I44" s="38"/>
      <c r="J44" s="38">
        <f aca="true" t="shared" si="8" ref="J44:J50">SUM(L44*M44/100)</f>
        <v>0</v>
      </c>
      <c r="K44" s="38"/>
      <c r="L44" s="34">
        <f aca="true" t="shared" si="9" ref="L44:L50">SUM(F44*K44/100)</f>
        <v>0</v>
      </c>
      <c r="M44" s="34">
        <v>104.3</v>
      </c>
      <c r="N44" s="34">
        <f aca="true" t="shared" si="10" ref="N44:N50">SUM(P44*Q44/100)</f>
        <v>0</v>
      </c>
      <c r="O44" s="38"/>
      <c r="P44" s="34">
        <f aca="true" t="shared" si="11" ref="P44:P50">SUM(J44*O44/100)</f>
        <v>0</v>
      </c>
      <c r="Q44" s="34">
        <v>104.2</v>
      </c>
      <c r="R44" s="34">
        <f aca="true" t="shared" si="12" ref="R44:R50">SUM(T44*U44/100)</f>
        <v>0</v>
      </c>
      <c r="S44" s="38"/>
      <c r="T44" s="34">
        <f aca="true" t="shared" si="13" ref="T44:T50">SUM(N44*S44/100)</f>
        <v>0</v>
      </c>
      <c r="U44" s="34">
        <v>104.2</v>
      </c>
      <c r="V44" s="34">
        <f aca="true" t="shared" si="14" ref="V44:V50">SUM(X44*Y44/100)</f>
        <v>0</v>
      </c>
      <c r="W44" s="34"/>
      <c r="X44" s="34">
        <f aca="true" t="shared" si="15" ref="X44:X50">SUM(R44*W44/100)</f>
        <v>0</v>
      </c>
      <c r="Y44" s="34">
        <v>104.3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</row>
    <row r="45" spans="1:247" s="1" customFormat="1" ht="18.75">
      <c r="A45" s="21" t="s">
        <v>792</v>
      </c>
      <c r="B45" s="38">
        <v>16862</v>
      </c>
      <c r="C45" s="38"/>
      <c r="D45" s="38"/>
      <c r="E45" s="38"/>
      <c r="F45" s="38">
        <v>35545</v>
      </c>
      <c r="G45" s="38">
        <v>51.1</v>
      </c>
      <c r="H45" s="38"/>
      <c r="I45" s="38"/>
      <c r="J45" s="38">
        <f t="shared" si="8"/>
        <v>36042.63</v>
      </c>
      <c r="K45" s="38">
        <v>100</v>
      </c>
      <c r="L45" s="34">
        <f t="shared" si="9"/>
        <v>35545</v>
      </c>
      <c r="M45" s="34">
        <v>101.4</v>
      </c>
      <c r="N45" s="34">
        <f t="shared" si="10"/>
        <v>38458.38727575</v>
      </c>
      <c r="O45" s="38">
        <v>102.5</v>
      </c>
      <c r="P45" s="34">
        <f t="shared" si="11"/>
        <v>36943.69575</v>
      </c>
      <c r="Q45" s="34">
        <v>104.1</v>
      </c>
      <c r="R45" s="34">
        <f t="shared" si="12"/>
        <v>40668.590792487346</v>
      </c>
      <c r="S45" s="38">
        <v>101</v>
      </c>
      <c r="T45" s="34">
        <f t="shared" si="13"/>
        <v>38842.971148507495</v>
      </c>
      <c r="U45" s="34">
        <v>104.7</v>
      </c>
      <c r="V45" s="34">
        <f t="shared" si="14"/>
        <v>43218.71477813027</v>
      </c>
      <c r="W45" s="34">
        <v>101.5</v>
      </c>
      <c r="X45" s="34">
        <f t="shared" si="15"/>
        <v>41278.619654374656</v>
      </c>
      <c r="Y45" s="34">
        <v>104.7</v>
      </c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</row>
    <row r="46" spans="1:247" s="1" customFormat="1" ht="18.75">
      <c r="A46" s="12"/>
      <c r="B46" s="38"/>
      <c r="C46" s="38"/>
      <c r="D46" s="38"/>
      <c r="E46" s="38"/>
      <c r="F46" s="38"/>
      <c r="G46" s="38"/>
      <c r="H46" s="38"/>
      <c r="I46" s="38"/>
      <c r="J46" s="38">
        <f t="shared" si="8"/>
        <v>0</v>
      </c>
      <c r="K46" s="38"/>
      <c r="L46" s="34">
        <f t="shared" si="9"/>
        <v>0</v>
      </c>
      <c r="M46" s="34">
        <v>104.3</v>
      </c>
      <c r="N46" s="34">
        <f t="shared" si="10"/>
        <v>0</v>
      </c>
      <c r="O46" s="38"/>
      <c r="P46" s="34">
        <f t="shared" si="11"/>
        <v>0</v>
      </c>
      <c r="Q46" s="34">
        <v>104.2</v>
      </c>
      <c r="R46" s="34">
        <f t="shared" si="12"/>
        <v>0</v>
      </c>
      <c r="S46" s="38"/>
      <c r="T46" s="34">
        <f t="shared" si="13"/>
        <v>0</v>
      </c>
      <c r="U46" s="34">
        <v>104.2</v>
      </c>
      <c r="V46" s="34">
        <f t="shared" si="14"/>
        <v>0</v>
      </c>
      <c r="W46" s="34"/>
      <c r="X46" s="34">
        <f t="shared" si="15"/>
        <v>0</v>
      </c>
      <c r="Y46" s="34">
        <v>104.3</v>
      </c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</row>
    <row r="47" spans="1:247" s="1" customFormat="1" ht="18.75" hidden="1">
      <c r="A47" s="12"/>
      <c r="B47" s="38"/>
      <c r="C47" s="38"/>
      <c r="D47" s="38"/>
      <c r="E47" s="38"/>
      <c r="F47" s="38"/>
      <c r="G47" s="38"/>
      <c r="H47" s="38"/>
      <c r="I47" s="38"/>
      <c r="J47" s="38">
        <f t="shared" si="8"/>
        <v>0</v>
      </c>
      <c r="K47" s="38"/>
      <c r="L47" s="34">
        <f t="shared" si="9"/>
        <v>0</v>
      </c>
      <c r="M47" s="34">
        <v>104.3</v>
      </c>
      <c r="N47" s="34">
        <f t="shared" si="10"/>
        <v>0</v>
      </c>
      <c r="O47" s="38"/>
      <c r="P47" s="34">
        <f t="shared" si="11"/>
        <v>0</v>
      </c>
      <c r="Q47" s="34">
        <v>104.2</v>
      </c>
      <c r="R47" s="34">
        <f t="shared" si="12"/>
        <v>0</v>
      </c>
      <c r="S47" s="38"/>
      <c r="T47" s="34">
        <f t="shared" si="13"/>
        <v>0</v>
      </c>
      <c r="U47" s="34">
        <v>104.2</v>
      </c>
      <c r="V47" s="34">
        <f t="shared" si="14"/>
        <v>0</v>
      </c>
      <c r="W47" s="34"/>
      <c r="X47" s="34">
        <f t="shared" si="15"/>
        <v>0</v>
      </c>
      <c r="Y47" s="34">
        <v>104.3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</row>
    <row r="48" spans="1:247" s="1" customFormat="1" ht="18.75" hidden="1">
      <c r="A48" s="12"/>
      <c r="B48" s="38"/>
      <c r="C48" s="38"/>
      <c r="D48" s="38"/>
      <c r="E48" s="38"/>
      <c r="F48" s="38"/>
      <c r="G48" s="38"/>
      <c r="H48" s="38"/>
      <c r="I48" s="38"/>
      <c r="J48" s="38">
        <f t="shared" si="8"/>
        <v>0</v>
      </c>
      <c r="K48" s="38"/>
      <c r="L48" s="34">
        <f t="shared" si="9"/>
        <v>0</v>
      </c>
      <c r="M48" s="34">
        <v>104.3</v>
      </c>
      <c r="N48" s="34">
        <f t="shared" si="10"/>
        <v>0</v>
      </c>
      <c r="O48" s="38"/>
      <c r="P48" s="34">
        <f t="shared" si="11"/>
        <v>0</v>
      </c>
      <c r="Q48" s="34">
        <v>104.2</v>
      </c>
      <c r="R48" s="34">
        <f t="shared" si="12"/>
        <v>0</v>
      </c>
      <c r="S48" s="38"/>
      <c r="T48" s="34">
        <f t="shared" si="13"/>
        <v>0</v>
      </c>
      <c r="U48" s="34">
        <v>104.2</v>
      </c>
      <c r="V48" s="34">
        <f t="shared" si="14"/>
        <v>0</v>
      </c>
      <c r="W48" s="34"/>
      <c r="X48" s="34">
        <f t="shared" si="15"/>
        <v>0</v>
      </c>
      <c r="Y48" s="34">
        <v>104.3</v>
      </c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</row>
    <row r="49" spans="1:247" s="1" customFormat="1" ht="18.75" hidden="1">
      <c r="A49" s="12"/>
      <c r="B49" s="34"/>
      <c r="C49" s="34"/>
      <c r="D49" s="34"/>
      <c r="E49" s="34"/>
      <c r="F49" s="34"/>
      <c r="G49" s="34"/>
      <c r="H49" s="34"/>
      <c r="I49" s="34"/>
      <c r="J49" s="34">
        <f t="shared" si="8"/>
        <v>0</v>
      </c>
      <c r="K49" s="34"/>
      <c r="L49" s="34">
        <f t="shared" si="9"/>
        <v>0</v>
      </c>
      <c r="M49" s="34">
        <v>104.3</v>
      </c>
      <c r="N49" s="34">
        <f t="shared" si="10"/>
        <v>0</v>
      </c>
      <c r="O49" s="34"/>
      <c r="P49" s="34">
        <f t="shared" si="11"/>
        <v>0</v>
      </c>
      <c r="Q49" s="34">
        <v>104.2</v>
      </c>
      <c r="R49" s="34">
        <f t="shared" si="12"/>
        <v>0</v>
      </c>
      <c r="S49" s="34"/>
      <c r="T49" s="34">
        <f t="shared" si="13"/>
        <v>0</v>
      </c>
      <c r="U49" s="34">
        <v>104.2</v>
      </c>
      <c r="V49" s="34">
        <f t="shared" si="14"/>
        <v>0</v>
      </c>
      <c r="W49" s="34"/>
      <c r="X49" s="34">
        <f t="shared" si="15"/>
        <v>0</v>
      </c>
      <c r="Y49" s="34">
        <v>104.3</v>
      </c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</row>
    <row r="50" spans="1:247" s="1" customFormat="1" ht="18.75" hidden="1">
      <c r="A50" s="12"/>
      <c r="B50" s="34"/>
      <c r="C50" s="34"/>
      <c r="D50" s="34"/>
      <c r="E50" s="34"/>
      <c r="F50" s="34"/>
      <c r="G50" s="34"/>
      <c r="H50" s="34"/>
      <c r="I50" s="34"/>
      <c r="J50" s="34">
        <f t="shared" si="8"/>
        <v>0</v>
      </c>
      <c r="K50" s="34"/>
      <c r="L50" s="34">
        <f t="shared" si="9"/>
        <v>0</v>
      </c>
      <c r="M50" s="34">
        <v>104.3</v>
      </c>
      <c r="N50" s="34">
        <f t="shared" si="10"/>
        <v>0</v>
      </c>
      <c r="O50" s="34"/>
      <c r="P50" s="34">
        <f t="shared" si="11"/>
        <v>0</v>
      </c>
      <c r="Q50" s="34">
        <v>104.2</v>
      </c>
      <c r="R50" s="34">
        <f t="shared" si="12"/>
        <v>0</v>
      </c>
      <c r="S50" s="34"/>
      <c r="T50" s="34">
        <f t="shared" si="13"/>
        <v>0</v>
      </c>
      <c r="U50" s="34">
        <v>104.2</v>
      </c>
      <c r="V50" s="34">
        <f t="shared" si="14"/>
        <v>0</v>
      </c>
      <c r="W50" s="34"/>
      <c r="X50" s="34">
        <f t="shared" si="15"/>
        <v>0</v>
      </c>
      <c r="Y50" s="34">
        <v>104.3</v>
      </c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</row>
    <row r="51" spans="1:247" s="1" customFormat="1" ht="38.25" customHeight="1">
      <c r="A51" s="8" t="s">
        <v>782</v>
      </c>
      <c r="B51" s="40">
        <f>SUM(B53+B54)</f>
        <v>2087089</v>
      </c>
      <c r="C51" s="40"/>
      <c r="D51" s="40"/>
      <c r="E51" s="40"/>
      <c r="F51" s="40">
        <f>SUM(F53+F54)</f>
        <v>2031197</v>
      </c>
      <c r="G51" s="40"/>
      <c r="H51" s="40"/>
      <c r="I51" s="40"/>
      <c r="J51" s="40">
        <f>SUM(J53+J54)</f>
        <v>2181173.26303586</v>
      </c>
      <c r="K51" s="40">
        <f>SUM(L51/F51*100)</f>
        <v>102.0788922694352</v>
      </c>
      <c r="L51" s="40">
        <f>SUM(L53+L54)</f>
        <v>2073423.39741</v>
      </c>
      <c r="M51" s="40">
        <f>SUM(J51/L51*100)</f>
        <v>105.19671311515317</v>
      </c>
      <c r="N51" s="40">
        <f>SUM(N53+N54)</f>
        <v>2341300.062126046</v>
      </c>
      <c r="O51" s="40">
        <f>SUM(P51/J51*100)</f>
        <v>102.26082553086151</v>
      </c>
      <c r="P51" s="40">
        <f>SUM(P53+P54)</f>
        <v>2230485.7850388996</v>
      </c>
      <c r="Q51" s="41">
        <f>SUM(N51/P51*100)</f>
        <v>104.96816782381842</v>
      </c>
      <c r="R51" s="40">
        <f>SUM(R53+R54)</f>
        <v>2538186.714773461</v>
      </c>
      <c r="S51" s="40">
        <f>SUM(T51/N51*100)</f>
        <v>103.6634661472248</v>
      </c>
      <c r="T51" s="40">
        <f>SUM(T53+T54)</f>
        <v>2427072.7973069865</v>
      </c>
      <c r="U51" s="41">
        <f>SUM(R51/T51*100)</f>
        <v>104.57810402678336</v>
      </c>
      <c r="V51" s="40">
        <f>SUM(V53+V54)</f>
        <v>2753930.118712871</v>
      </c>
      <c r="W51" s="40">
        <f>SUM(X51/R51*100)</f>
        <v>103.7310408077643</v>
      </c>
      <c r="X51" s="40">
        <f>SUM(X53+X54)</f>
        <v>2632887.496878911</v>
      </c>
      <c r="Y51" s="41">
        <f>SUM(V51/X51*100)</f>
        <v>104.59733361100491</v>
      </c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</row>
    <row r="52" spans="1:247" s="1" customFormat="1" ht="18.75">
      <c r="A52" s="10" t="s">
        <v>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</row>
    <row r="53" spans="1:247" s="1" customFormat="1" ht="18.75">
      <c r="A53" s="10" t="s">
        <v>4</v>
      </c>
      <c r="B53" s="34">
        <f>SUM(B58+B94+B103+B110+B124+B133+B142+B157+B165+B176+B185+B195+B205+B220+B242+B254+B269+B283+B297+B324+B334+B344+B354+B365)</f>
        <v>219319</v>
      </c>
      <c r="C53" s="34"/>
      <c r="D53" s="34"/>
      <c r="E53" s="34"/>
      <c r="F53" s="34">
        <f>SUM(F58+F94+F103+F110+F124+F133+F142+F157+F165+F176+F185+F195+F205+F220+F242+F254+F269+F283+F297+F324+F334+F344+F354+F365)</f>
        <v>294770</v>
      </c>
      <c r="G53" s="34"/>
      <c r="H53" s="34"/>
      <c r="I53" s="34"/>
      <c r="J53" s="34">
        <f>SUM(J58+J94+J103+J110+J124+J133+J142+J157+J165+J176+J185+J195+J205+J220+J242+J254+J269+J283+J297+J324+J334+J344+J354+J365)</f>
        <v>310296.12544</v>
      </c>
      <c r="K53" s="34">
        <f>SUM(L53/F53*100)</f>
        <v>102.4</v>
      </c>
      <c r="L53" s="34">
        <f>SUM(L58+L94+L103+L110+L124+L133+L142+L157+L165+L176+L185+L195+L205+L220+L242+L254+L269+L283+L297+L324+L334+L344+L354+L365)</f>
        <v>301844.48</v>
      </c>
      <c r="M53" s="34">
        <f>SUM(J53/L53*100)</f>
        <v>102.8</v>
      </c>
      <c r="N53" s="34">
        <f>SUM(N58+N94+N103+N110+N124+N133+N142+N157+N165+N176+N185+N195+N205+N220+N242+N254+N269+N283+N297+N324+N334+N344+N354+N365)</f>
        <v>332053.46916360187</v>
      </c>
      <c r="O53" s="34">
        <f>SUM(P53/J53*100)</f>
        <v>102.59999999999998</v>
      </c>
      <c r="P53" s="34">
        <f>SUM(P58+P94+P103+P110+P124+P133+P142+P157+P165+P176+P185+P195+P205+P220+P242+P254+P269+P283+P297+P324+P334+P344+P354+P365)</f>
        <v>318363.82470143994</v>
      </c>
      <c r="Q53" s="34">
        <f>SUM(N53/P53*100)</f>
        <v>104.30000000000001</v>
      </c>
      <c r="R53" s="34">
        <f>SUM(R58+R94+R103+R110+R124+R133+R142+R157+R165+R176+R185+R195+R205+R220+R242+R254+R269+R283+R297+R324+R334+R344+R354+R365)</f>
        <v>355005.0049521901</v>
      </c>
      <c r="S53" s="34">
        <f>SUM(T53/N53*100)</f>
        <v>102.8</v>
      </c>
      <c r="T53" s="34">
        <f>SUM(T58+T94+T103+T110+T124+T133+T142+T157+T165+T176+T185+T195+T205+T220+T242+T254+T269+T283+T297+T324+T334+T344+T354+T365)</f>
        <v>341350.96630018274</v>
      </c>
      <c r="U53" s="34">
        <f>SUM(R53/T53*100)</f>
        <v>104</v>
      </c>
      <c r="V53" s="34">
        <f>SUM(V58+V94+V103+V110+V124+V133+V142+V157+V165+V176+V185+V195+V205+V220+V242+V254+V269+V283+V297+V324+V334+V344+V354+V365)</f>
        <v>379907.8960395763</v>
      </c>
      <c r="W53" s="34">
        <f>SUM(X53/R53*100)</f>
        <v>102.8</v>
      </c>
      <c r="X53" s="34">
        <f>SUM(X58+X94+X103+X110+X124+X133+X142+X157+X165+X176+X185+X195+X205+X220+X242+X254+X269+X283+X297+X324+X334+X344+X354+X365)</f>
        <v>364945.1450908514</v>
      </c>
      <c r="Y53" s="34">
        <f>SUM(V53/X53*100)</f>
        <v>104.1</v>
      </c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</row>
    <row r="54" spans="1:247" s="1" customFormat="1" ht="18.75">
      <c r="A54" s="10" t="s">
        <v>3</v>
      </c>
      <c r="B54" s="34">
        <f>SUM(B59+B95+B104+B111+B125+B134+B143+B158+B166+B177+B186+B196+B206+B221+B243+B255+B270+B284+B298+B325+B335+B345+B355+B366)</f>
        <v>1867770</v>
      </c>
      <c r="C54" s="34"/>
      <c r="D54" s="34"/>
      <c r="E54" s="34"/>
      <c r="F54" s="34">
        <f>SUM(F59+F95+F104+F111+F125+F134+F143+F158+F166+F177+F186+F196+F206+F221+F243+F255+F270+F284+F298+F325+F335+F345+F355+F366)</f>
        <v>1736427</v>
      </c>
      <c r="G54" s="34"/>
      <c r="H54" s="34"/>
      <c r="I54" s="34"/>
      <c r="J54" s="34">
        <f>SUM(J59+J95+J104+J111+J125+J134+J143+J158+J166+J177+J186+J196+J206+J221+J243+J255+J270+J284+J298+J325+J335+J345+J355+J366)</f>
        <v>1870877.1375958598</v>
      </c>
      <c r="K54" s="34">
        <f>SUM(L54/F54*100)</f>
        <v>102.0243821024437</v>
      </c>
      <c r="L54" s="34">
        <f>SUM(L59+L95+L104+L111+L125+L134+L143+L158+L166+L177+L186+L196+L206+L221+L243+L255+L270+L284+L298+L325+L335+L345+L355+L366)</f>
        <v>1771578.91741</v>
      </c>
      <c r="M54" s="34">
        <f>SUM(J54/L54*100)</f>
        <v>105.60506897039794</v>
      </c>
      <c r="N54" s="34">
        <f>SUM(N59+N95+N104+N111+N125+N134+N143+N158+N166+N177+N186+N196+N206+N221+N243+N255+N270+N284+N298+N325+N335+N345+N355+N366)</f>
        <v>2009246.592962444</v>
      </c>
      <c r="O54" s="34">
        <f>SUM(P54/J54*100)</f>
        <v>102.20457142335924</v>
      </c>
      <c r="P54" s="34">
        <f>SUM(P59+P95+P104+P111+P125+P134+P143+P158+P166+P177+P186+P196+P206+P221+P243+P255+P270+P284+P298+P325+P335+P345+P355+P366)</f>
        <v>1912121.9603374596</v>
      </c>
      <c r="Q54" s="34">
        <f>SUM(N54/P54*100)</f>
        <v>105.07941620041032</v>
      </c>
      <c r="R54" s="34">
        <f>SUM(R59+R95+R104+R111+R125+R134+R143+R158+R166+R177+R186+R196+R206+R221+R243+R255+R270+R284+R298+R325+R335+R345+R355+R366)</f>
        <v>2183181.7098212712</v>
      </c>
      <c r="S54" s="34">
        <f>SUM(T54/N54*100)</f>
        <v>103.80616487355117</v>
      </c>
      <c r="T54" s="34">
        <f>SUM(T59+T95+T104+T111+T125+T134+T143+T158+T166+T177+T186+T196+T206+T221+T243+T255+T270+T284+T298+T325+T335+T345+T355+T366)</f>
        <v>2085721.831006804</v>
      </c>
      <c r="U54" s="34">
        <f>SUM(R54/T54*100)</f>
        <v>104.67271701171302</v>
      </c>
      <c r="V54" s="34">
        <f>SUM(V59+V95+V104+V111+V125+V134+V143+V158+V166+V177+V186+V196+V206+V221+V243+V255+V270+V284+V298+V325+V335+V345+V355+V366)</f>
        <v>2374022.2226732946</v>
      </c>
      <c r="W54" s="34">
        <f>SUM(X54/R54*100)</f>
        <v>103.88243642686649</v>
      </c>
      <c r="X54" s="34">
        <f>SUM(X59+X95+X104+X111+X125+X134+X143+X158+X166+X177+X186+X196+X206+X221+X243+X255+X270+X284+X298+X325+X335+X345+X355+X366)</f>
        <v>2267942.3517880593</v>
      </c>
      <c r="Y54" s="34">
        <f>SUM(V54/X54*100)</f>
        <v>104.67736187392953</v>
      </c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</row>
    <row r="55" spans="1:247" s="1" customFormat="1" ht="18.75">
      <c r="A55" s="10" t="s">
        <v>12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</row>
    <row r="56" spans="1:247" s="1" customFormat="1" ht="56.25" customHeight="1">
      <c r="A56" s="8" t="s">
        <v>31</v>
      </c>
      <c r="B56" s="42">
        <f>SUM(B58+B59)</f>
        <v>271282</v>
      </c>
      <c r="C56" s="42"/>
      <c r="D56" s="42"/>
      <c r="E56" s="42"/>
      <c r="F56" s="42">
        <f>SUM(F58+F59)</f>
        <v>347975</v>
      </c>
      <c r="G56" s="42"/>
      <c r="H56" s="42"/>
      <c r="I56" s="42"/>
      <c r="J56" s="42">
        <f>SUM(J58+J59)</f>
        <v>365101.042354</v>
      </c>
      <c r="K56" s="42">
        <f>SUM(L56/F56*100)</f>
        <v>101.97494101587756</v>
      </c>
      <c r="L56" s="42">
        <f>SUM(L58+L59)</f>
        <v>354847.301</v>
      </c>
      <c r="M56" s="42">
        <f>SUM(J56/L56*100)</f>
        <v>102.8896207819825</v>
      </c>
      <c r="N56" s="42">
        <f>SUM(N58+N59)</f>
        <v>388886.1680034199</v>
      </c>
      <c r="O56" s="42">
        <f>SUM(P56/J56*100)</f>
        <v>102.20971685247</v>
      </c>
      <c r="P56" s="42">
        <f>SUM(P58+P59)</f>
        <v>373168.74161543994</v>
      </c>
      <c r="Q56" s="42">
        <f>SUM(N56/P56*100)</f>
        <v>104.21188182052428</v>
      </c>
      <c r="R56" s="42">
        <f>SUM(R58+R59)</f>
        <v>413997.3463479212</v>
      </c>
      <c r="S56" s="42">
        <f>SUM(T56/N56*100)</f>
        <v>102.39080170537183</v>
      </c>
      <c r="T56" s="42">
        <f>SUM(T58+T59)</f>
        <v>398183.66514000075</v>
      </c>
      <c r="U56" s="42">
        <f>SUM(R56/T56*100)</f>
        <v>103.97145402796981</v>
      </c>
      <c r="V56" s="42">
        <f>SUM(V58+V59)</f>
        <v>441141.9464083452</v>
      </c>
      <c r="W56" s="42">
        <f>SUM(X56/R56*100)</f>
        <v>102.40101542349203</v>
      </c>
      <c r="X56" s="42">
        <f>SUM(X58+X59)</f>
        <v>423937.4864865825</v>
      </c>
      <c r="Y56" s="42">
        <f>SUM(V56/X56*100)</f>
        <v>104.0582539808749</v>
      </c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</row>
    <row r="57" spans="1:247" s="1" customFormat="1" ht="18.75">
      <c r="A57" s="10" t="s">
        <v>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</row>
    <row r="58" spans="1:247" s="1" customFormat="1" ht="18.75">
      <c r="A58" s="10" t="s">
        <v>4</v>
      </c>
      <c r="B58" s="34">
        <v>219319</v>
      </c>
      <c r="C58" s="34"/>
      <c r="D58" s="34"/>
      <c r="E58" s="34"/>
      <c r="F58" s="34">
        <v>294770</v>
      </c>
      <c r="G58" s="34"/>
      <c r="H58" s="34"/>
      <c r="I58" s="34"/>
      <c r="J58" s="34">
        <f>SUM(L58*M58/100)</f>
        <v>310296.12544</v>
      </c>
      <c r="K58" s="34">
        <v>102.4</v>
      </c>
      <c r="L58" s="34">
        <f>SUM(F58*K58/100)</f>
        <v>301844.48</v>
      </c>
      <c r="M58" s="34">
        <v>102.8</v>
      </c>
      <c r="N58" s="34">
        <f>SUM(P58*Q58/100)</f>
        <v>332053.46916360187</v>
      </c>
      <c r="O58" s="34">
        <v>102.6</v>
      </c>
      <c r="P58" s="34">
        <f>SUM(J58*O58/100)</f>
        <v>318363.82470143994</v>
      </c>
      <c r="Q58" s="34">
        <v>104.3</v>
      </c>
      <c r="R58" s="34">
        <f>SUM(T58*U58/100)</f>
        <v>355005.0049521901</v>
      </c>
      <c r="S58" s="34">
        <v>102.8</v>
      </c>
      <c r="T58" s="34">
        <f>SUM(N58*S58/100)</f>
        <v>341350.96630018274</v>
      </c>
      <c r="U58" s="34">
        <v>104</v>
      </c>
      <c r="V58" s="34">
        <f>SUM(X58*Y58/100)</f>
        <v>379907.8960395763</v>
      </c>
      <c r="W58" s="34">
        <v>102.8</v>
      </c>
      <c r="X58" s="34">
        <f>SUM(R58*W58/100)</f>
        <v>364945.1450908514</v>
      </c>
      <c r="Y58" s="34">
        <v>104.1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</row>
    <row r="59" spans="1:247" s="1" customFormat="1" ht="18.75">
      <c r="A59" s="10" t="s">
        <v>3</v>
      </c>
      <c r="B59" s="34">
        <f>SUM(B61:B91)</f>
        <v>51963</v>
      </c>
      <c r="C59" s="34"/>
      <c r="D59" s="34"/>
      <c r="E59" s="34"/>
      <c r="F59" s="34">
        <f>SUM(F61:F91)</f>
        <v>53205</v>
      </c>
      <c r="G59" s="34"/>
      <c r="H59" s="34"/>
      <c r="I59" s="34"/>
      <c r="J59" s="34">
        <f>SUM(J61:J91)</f>
        <v>54804.91691400001</v>
      </c>
      <c r="K59" s="34">
        <f>SUM(L59/F59*100)</f>
        <v>99.62</v>
      </c>
      <c r="L59" s="34">
        <f>SUM(L61:L91)</f>
        <v>53002.821</v>
      </c>
      <c r="M59" s="34">
        <f>SUM(J59/L59*100)</f>
        <v>103.4</v>
      </c>
      <c r="N59" s="34">
        <f>SUM(N61:N91)</f>
        <v>56832.698839818004</v>
      </c>
      <c r="O59" s="34">
        <f>SUM(P59/J59*100)</f>
        <v>100</v>
      </c>
      <c r="P59" s="34">
        <f>SUM(P61:P91)</f>
        <v>54804.91691400001</v>
      </c>
      <c r="Q59" s="34">
        <f>SUM(N59/P59*100)</f>
        <v>103.69999999999999</v>
      </c>
      <c r="R59" s="34">
        <f>SUM(R61:R91)</f>
        <v>58992.341395731084</v>
      </c>
      <c r="S59" s="34">
        <f>SUM(T59/N59*100)</f>
        <v>100</v>
      </c>
      <c r="T59" s="34">
        <f>SUM(T61:T91)</f>
        <v>56832.698839818004</v>
      </c>
      <c r="U59" s="34">
        <f>SUM(R59/T59*100)</f>
        <v>103.8</v>
      </c>
      <c r="V59" s="34">
        <f>SUM(V61:V91)</f>
        <v>61234.05036876886</v>
      </c>
      <c r="W59" s="34">
        <f>SUM(X59/R59*100)</f>
        <v>100</v>
      </c>
      <c r="X59" s="34">
        <f>SUM(X61:X91)</f>
        <v>58992.341395731084</v>
      </c>
      <c r="Y59" s="34">
        <f>SUM(V59/X59*100)</f>
        <v>103.8</v>
      </c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</row>
    <row r="60" spans="1:247" s="1" customFormat="1" ht="18.75">
      <c r="A60" s="10" t="s">
        <v>12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</row>
    <row r="61" spans="1:247" s="1" customFormat="1" ht="18.75">
      <c r="A61" s="21" t="s">
        <v>793</v>
      </c>
      <c r="B61" s="34">
        <v>51963</v>
      </c>
      <c r="C61" s="34"/>
      <c r="D61" s="34"/>
      <c r="E61" s="34"/>
      <c r="F61" s="34">
        <v>53205</v>
      </c>
      <c r="G61" s="34"/>
      <c r="H61" s="34"/>
      <c r="I61" s="34"/>
      <c r="J61" s="34">
        <f>SUM(L61*M61/100)</f>
        <v>54804.91691400001</v>
      </c>
      <c r="K61" s="34">
        <v>99.62</v>
      </c>
      <c r="L61" s="34">
        <f aca="true" t="shared" si="16" ref="L61:L107">SUM(F61*K61/100)</f>
        <v>53002.821</v>
      </c>
      <c r="M61" s="34">
        <v>103.4</v>
      </c>
      <c r="N61" s="34">
        <f>SUM(P61*Q61/100)</f>
        <v>56832.698839818004</v>
      </c>
      <c r="O61" s="34">
        <v>100</v>
      </c>
      <c r="P61" s="34">
        <f>SUM(J61*O61/100)</f>
        <v>54804.91691400001</v>
      </c>
      <c r="Q61" s="34">
        <v>103.7</v>
      </c>
      <c r="R61" s="34">
        <f>SUM(T61*U61/100)</f>
        <v>58992.341395731084</v>
      </c>
      <c r="S61" s="34">
        <v>100</v>
      </c>
      <c r="T61" s="34">
        <f>SUM(N61*S61/100)</f>
        <v>56832.698839818004</v>
      </c>
      <c r="U61" s="34">
        <v>103.8</v>
      </c>
      <c r="V61" s="34">
        <f>SUM(X61*Y61/100)</f>
        <v>61234.05036876886</v>
      </c>
      <c r="W61" s="34">
        <v>100</v>
      </c>
      <c r="X61" s="34">
        <f>SUM(R61*W61/100)</f>
        <v>58992.341395731084</v>
      </c>
      <c r="Y61" s="34">
        <v>103.8</v>
      </c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</row>
    <row r="62" spans="1:247" s="1" customFormat="1" ht="18.75">
      <c r="A62" s="12"/>
      <c r="B62" s="34"/>
      <c r="C62" s="34"/>
      <c r="D62" s="34"/>
      <c r="E62" s="34"/>
      <c r="F62" s="34"/>
      <c r="G62" s="34"/>
      <c r="H62" s="34"/>
      <c r="I62" s="34"/>
      <c r="J62" s="34">
        <f aca="true" t="shared" si="17" ref="J62:J107">SUM(L62*M62/100)</f>
        <v>0</v>
      </c>
      <c r="K62" s="34"/>
      <c r="L62" s="34">
        <f t="shared" si="16"/>
        <v>0</v>
      </c>
      <c r="M62" s="34">
        <v>102.8</v>
      </c>
      <c r="N62" s="34">
        <f aca="true" t="shared" si="18" ref="N62:N91">SUM(P62*Q62/100)</f>
        <v>0</v>
      </c>
      <c r="O62" s="34"/>
      <c r="P62" s="34">
        <f aca="true" t="shared" si="19" ref="P62:P91">SUM(J62*O62/100)</f>
        <v>0</v>
      </c>
      <c r="Q62" s="34">
        <v>104.3</v>
      </c>
      <c r="R62" s="34">
        <f aca="true" t="shared" si="20" ref="R62:R91">SUM(T62*U62/100)</f>
        <v>0</v>
      </c>
      <c r="S62" s="34"/>
      <c r="T62" s="34">
        <f aca="true" t="shared" si="21" ref="T62:T91">SUM(N62*S62/100)</f>
        <v>0</v>
      </c>
      <c r="U62" s="34">
        <v>104</v>
      </c>
      <c r="V62" s="34">
        <f aca="true" t="shared" si="22" ref="V62:V91">SUM(X62*Y62/100)</f>
        <v>0</v>
      </c>
      <c r="W62" s="34"/>
      <c r="X62" s="34">
        <f aca="true" t="shared" si="23" ref="X62:X91">SUM(R62*W62/100)</f>
        <v>0</v>
      </c>
      <c r="Y62" s="34">
        <v>104.1</v>
      </c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</row>
    <row r="63" spans="1:247" s="1" customFormat="1" ht="18.75" hidden="1">
      <c r="A63" s="12"/>
      <c r="B63" s="34"/>
      <c r="C63" s="34"/>
      <c r="D63" s="34"/>
      <c r="E63" s="34"/>
      <c r="F63" s="34"/>
      <c r="G63" s="34"/>
      <c r="H63" s="34"/>
      <c r="I63" s="34"/>
      <c r="J63" s="34">
        <f aca="true" t="shared" si="24" ref="J63:J75">SUM(L63*M63/100)</f>
        <v>0</v>
      </c>
      <c r="K63" s="34"/>
      <c r="L63" s="34">
        <f aca="true" t="shared" si="25" ref="L63:L75">SUM(F63*K63/100)</f>
        <v>0</v>
      </c>
      <c r="M63" s="34">
        <v>102.8</v>
      </c>
      <c r="N63" s="34">
        <f t="shared" si="18"/>
        <v>0</v>
      </c>
      <c r="O63" s="34"/>
      <c r="P63" s="34">
        <f t="shared" si="19"/>
        <v>0</v>
      </c>
      <c r="Q63" s="34">
        <v>104.3</v>
      </c>
      <c r="R63" s="34">
        <f t="shared" si="20"/>
        <v>0</v>
      </c>
      <c r="S63" s="34"/>
      <c r="T63" s="34">
        <f t="shared" si="21"/>
        <v>0</v>
      </c>
      <c r="U63" s="34">
        <v>104</v>
      </c>
      <c r="V63" s="34">
        <f t="shared" si="22"/>
        <v>0</v>
      </c>
      <c r="W63" s="34"/>
      <c r="X63" s="34">
        <f t="shared" si="23"/>
        <v>0</v>
      </c>
      <c r="Y63" s="34">
        <v>104.1</v>
      </c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</row>
    <row r="64" spans="1:247" s="1" customFormat="1" ht="18.75" hidden="1">
      <c r="A64" s="12"/>
      <c r="B64" s="34"/>
      <c r="C64" s="34"/>
      <c r="D64" s="34"/>
      <c r="E64" s="34"/>
      <c r="F64" s="34"/>
      <c r="G64" s="34"/>
      <c r="H64" s="34"/>
      <c r="I64" s="34"/>
      <c r="J64" s="34">
        <f t="shared" si="24"/>
        <v>0</v>
      </c>
      <c r="K64" s="34"/>
      <c r="L64" s="34">
        <f t="shared" si="25"/>
        <v>0</v>
      </c>
      <c r="M64" s="34">
        <v>102.8</v>
      </c>
      <c r="N64" s="34">
        <f t="shared" si="18"/>
        <v>0</v>
      </c>
      <c r="O64" s="34"/>
      <c r="P64" s="34">
        <f t="shared" si="19"/>
        <v>0</v>
      </c>
      <c r="Q64" s="34">
        <v>104.3</v>
      </c>
      <c r="R64" s="34">
        <f t="shared" si="20"/>
        <v>0</v>
      </c>
      <c r="S64" s="34"/>
      <c r="T64" s="34">
        <f t="shared" si="21"/>
        <v>0</v>
      </c>
      <c r="U64" s="34">
        <v>104</v>
      </c>
      <c r="V64" s="34">
        <f t="shared" si="22"/>
        <v>0</v>
      </c>
      <c r="W64" s="34"/>
      <c r="X64" s="34">
        <f t="shared" si="23"/>
        <v>0</v>
      </c>
      <c r="Y64" s="34">
        <v>104.1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</row>
    <row r="65" spans="1:247" s="1" customFormat="1" ht="18.75" hidden="1">
      <c r="A65" s="12"/>
      <c r="B65" s="34"/>
      <c r="C65" s="34"/>
      <c r="D65" s="34"/>
      <c r="E65" s="34"/>
      <c r="F65" s="34"/>
      <c r="G65" s="34"/>
      <c r="H65" s="34"/>
      <c r="I65" s="34"/>
      <c r="J65" s="34">
        <f t="shared" si="24"/>
        <v>0</v>
      </c>
      <c r="K65" s="34"/>
      <c r="L65" s="34">
        <f t="shared" si="25"/>
        <v>0</v>
      </c>
      <c r="M65" s="34">
        <v>102.8</v>
      </c>
      <c r="N65" s="34">
        <f t="shared" si="18"/>
        <v>0</v>
      </c>
      <c r="O65" s="34"/>
      <c r="P65" s="34">
        <f t="shared" si="19"/>
        <v>0</v>
      </c>
      <c r="Q65" s="34">
        <v>104.3</v>
      </c>
      <c r="R65" s="34">
        <f t="shared" si="20"/>
        <v>0</v>
      </c>
      <c r="S65" s="34"/>
      <c r="T65" s="34">
        <f t="shared" si="21"/>
        <v>0</v>
      </c>
      <c r="U65" s="34">
        <v>104</v>
      </c>
      <c r="V65" s="34">
        <f t="shared" si="22"/>
        <v>0</v>
      </c>
      <c r="W65" s="34"/>
      <c r="X65" s="34">
        <f t="shared" si="23"/>
        <v>0</v>
      </c>
      <c r="Y65" s="34">
        <v>104.1</v>
      </c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</row>
    <row r="66" spans="1:247" s="1" customFormat="1" ht="18.75" hidden="1">
      <c r="A66" s="12"/>
      <c r="B66" s="34"/>
      <c r="C66" s="34"/>
      <c r="D66" s="34"/>
      <c r="E66" s="34"/>
      <c r="F66" s="34"/>
      <c r="G66" s="34"/>
      <c r="H66" s="34"/>
      <c r="I66" s="34"/>
      <c r="J66" s="34">
        <f t="shared" si="24"/>
        <v>0</v>
      </c>
      <c r="K66" s="34"/>
      <c r="L66" s="34">
        <f t="shared" si="25"/>
        <v>0</v>
      </c>
      <c r="M66" s="34">
        <v>102.8</v>
      </c>
      <c r="N66" s="34">
        <f t="shared" si="18"/>
        <v>0</v>
      </c>
      <c r="O66" s="34"/>
      <c r="P66" s="34">
        <f t="shared" si="19"/>
        <v>0</v>
      </c>
      <c r="Q66" s="34">
        <v>104.3</v>
      </c>
      <c r="R66" s="34">
        <f t="shared" si="20"/>
        <v>0</v>
      </c>
      <c r="S66" s="34"/>
      <c r="T66" s="34">
        <f t="shared" si="21"/>
        <v>0</v>
      </c>
      <c r="U66" s="34">
        <v>104</v>
      </c>
      <c r="V66" s="34">
        <f t="shared" si="22"/>
        <v>0</v>
      </c>
      <c r="W66" s="34"/>
      <c r="X66" s="34">
        <f t="shared" si="23"/>
        <v>0</v>
      </c>
      <c r="Y66" s="34">
        <v>104.1</v>
      </c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</row>
    <row r="67" spans="1:247" s="1" customFormat="1" ht="18.75" hidden="1">
      <c r="A67" s="12"/>
      <c r="B67" s="34"/>
      <c r="C67" s="34"/>
      <c r="D67" s="34"/>
      <c r="E67" s="34"/>
      <c r="F67" s="34"/>
      <c r="G67" s="34"/>
      <c r="H67" s="34"/>
      <c r="I67" s="34"/>
      <c r="J67" s="34">
        <f t="shared" si="24"/>
        <v>0</v>
      </c>
      <c r="K67" s="34"/>
      <c r="L67" s="34">
        <f t="shared" si="25"/>
        <v>0</v>
      </c>
      <c r="M67" s="34">
        <v>102.8</v>
      </c>
      <c r="N67" s="34">
        <f t="shared" si="18"/>
        <v>0</v>
      </c>
      <c r="O67" s="34"/>
      <c r="P67" s="34">
        <f t="shared" si="19"/>
        <v>0</v>
      </c>
      <c r="Q67" s="34">
        <v>104.3</v>
      </c>
      <c r="R67" s="34">
        <f t="shared" si="20"/>
        <v>0</v>
      </c>
      <c r="S67" s="34"/>
      <c r="T67" s="34">
        <f t="shared" si="21"/>
        <v>0</v>
      </c>
      <c r="U67" s="34">
        <v>104</v>
      </c>
      <c r="V67" s="34">
        <f t="shared" si="22"/>
        <v>0</v>
      </c>
      <c r="W67" s="34"/>
      <c r="X67" s="34">
        <f t="shared" si="23"/>
        <v>0</v>
      </c>
      <c r="Y67" s="34">
        <v>104.1</v>
      </c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</row>
    <row r="68" spans="1:247" s="1" customFormat="1" ht="18.75" hidden="1">
      <c r="A68" s="12"/>
      <c r="B68" s="34"/>
      <c r="C68" s="34"/>
      <c r="D68" s="34"/>
      <c r="E68" s="34"/>
      <c r="F68" s="34"/>
      <c r="G68" s="34"/>
      <c r="H68" s="34"/>
      <c r="I68" s="34"/>
      <c r="J68" s="34">
        <f t="shared" si="24"/>
        <v>0</v>
      </c>
      <c r="K68" s="34"/>
      <c r="L68" s="34">
        <f t="shared" si="25"/>
        <v>0</v>
      </c>
      <c r="M68" s="34">
        <v>102.8</v>
      </c>
      <c r="N68" s="34">
        <f t="shared" si="18"/>
        <v>0</v>
      </c>
      <c r="O68" s="34"/>
      <c r="P68" s="34">
        <f t="shared" si="19"/>
        <v>0</v>
      </c>
      <c r="Q68" s="34">
        <v>104.3</v>
      </c>
      <c r="R68" s="34">
        <f t="shared" si="20"/>
        <v>0</v>
      </c>
      <c r="S68" s="34"/>
      <c r="T68" s="34">
        <f t="shared" si="21"/>
        <v>0</v>
      </c>
      <c r="U68" s="34">
        <v>104</v>
      </c>
      <c r="V68" s="34">
        <f t="shared" si="22"/>
        <v>0</v>
      </c>
      <c r="W68" s="34"/>
      <c r="X68" s="34">
        <f t="shared" si="23"/>
        <v>0</v>
      </c>
      <c r="Y68" s="34">
        <v>104.1</v>
      </c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</row>
    <row r="69" spans="1:247" s="1" customFormat="1" ht="18.75" hidden="1">
      <c r="A69" s="12"/>
      <c r="B69" s="34"/>
      <c r="C69" s="34"/>
      <c r="D69" s="34"/>
      <c r="E69" s="34"/>
      <c r="F69" s="34"/>
      <c r="G69" s="34"/>
      <c r="H69" s="34"/>
      <c r="I69" s="34"/>
      <c r="J69" s="34">
        <f t="shared" si="24"/>
        <v>0</v>
      </c>
      <c r="K69" s="34"/>
      <c r="L69" s="34">
        <f t="shared" si="25"/>
        <v>0</v>
      </c>
      <c r="M69" s="34">
        <v>102.8</v>
      </c>
      <c r="N69" s="34">
        <f t="shared" si="18"/>
        <v>0</v>
      </c>
      <c r="O69" s="34"/>
      <c r="P69" s="34">
        <f t="shared" si="19"/>
        <v>0</v>
      </c>
      <c r="Q69" s="34">
        <v>104.3</v>
      </c>
      <c r="R69" s="34">
        <f t="shared" si="20"/>
        <v>0</v>
      </c>
      <c r="S69" s="34"/>
      <c r="T69" s="34">
        <f t="shared" si="21"/>
        <v>0</v>
      </c>
      <c r="U69" s="34">
        <v>104</v>
      </c>
      <c r="V69" s="34">
        <f t="shared" si="22"/>
        <v>0</v>
      </c>
      <c r="W69" s="34"/>
      <c r="X69" s="34">
        <f t="shared" si="23"/>
        <v>0</v>
      </c>
      <c r="Y69" s="34">
        <v>104.1</v>
      </c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</row>
    <row r="70" spans="1:247" s="1" customFormat="1" ht="18.75" hidden="1">
      <c r="A70" s="12"/>
      <c r="B70" s="34"/>
      <c r="C70" s="34"/>
      <c r="D70" s="34"/>
      <c r="E70" s="34"/>
      <c r="F70" s="34"/>
      <c r="G70" s="34"/>
      <c r="H70" s="34"/>
      <c r="I70" s="34"/>
      <c r="J70" s="34">
        <f t="shared" si="24"/>
        <v>0</v>
      </c>
      <c r="K70" s="34"/>
      <c r="L70" s="34">
        <f t="shared" si="25"/>
        <v>0</v>
      </c>
      <c r="M70" s="34">
        <v>102.8</v>
      </c>
      <c r="N70" s="34">
        <f t="shared" si="18"/>
        <v>0</v>
      </c>
      <c r="O70" s="34"/>
      <c r="P70" s="34">
        <f t="shared" si="19"/>
        <v>0</v>
      </c>
      <c r="Q70" s="34">
        <v>104.3</v>
      </c>
      <c r="R70" s="34">
        <f t="shared" si="20"/>
        <v>0</v>
      </c>
      <c r="S70" s="34"/>
      <c r="T70" s="34">
        <f t="shared" si="21"/>
        <v>0</v>
      </c>
      <c r="U70" s="34">
        <v>104</v>
      </c>
      <c r="V70" s="34">
        <f t="shared" si="22"/>
        <v>0</v>
      </c>
      <c r="W70" s="34"/>
      <c r="X70" s="34">
        <f t="shared" si="23"/>
        <v>0</v>
      </c>
      <c r="Y70" s="34">
        <v>104.1</v>
      </c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</row>
    <row r="71" spans="1:247" s="1" customFormat="1" ht="18.75" hidden="1">
      <c r="A71" s="12"/>
      <c r="B71" s="34"/>
      <c r="C71" s="34"/>
      <c r="D71" s="34"/>
      <c r="E71" s="34"/>
      <c r="F71" s="34"/>
      <c r="G71" s="34"/>
      <c r="H71" s="34"/>
      <c r="I71" s="34"/>
      <c r="J71" s="34">
        <f t="shared" si="24"/>
        <v>0</v>
      </c>
      <c r="K71" s="34"/>
      <c r="L71" s="34">
        <f t="shared" si="25"/>
        <v>0</v>
      </c>
      <c r="M71" s="34">
        <v>102.8</v>
      </c>
      <c r="N71" s="34">
        <f t="shared" si="18"/>
        <v>0</v>
      </c>
      <c r="O71" s="34"/>
      <c r="P71" s="34">
        <f t="shared" si="19"/>
        <v>0</v>
      </c>
      <c r="Q71" s="34">
        <v>104.3</v>
      </c>
      <c r="R71" s="34">
        <f t="shared" si="20"/>
        <v>0</v>
      </c>
      <c r="S71" s="34"/>
      <c r="T71" s="34">
        <f t="shared" si="21"/>
        <v>0</v>
      </c>
      <c r="U71" s="34">
        <v>104</v>
      </c>
      <c r="V71" s="34">
        <f t="shared" si="22"/>
        <v>0</v>
      </c>
      <c r="W71" s="34"/>
      <c r="X71" s="34">
        <f t="shared" si="23"/>
        <v>0</v>
      </c>
      <c r="Y71" s="34">
        <v>104.1</v>
      </c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</row>
    <row r="72" spans="1:247" s="1" customFormat="1" ht="18.75" hidden="1">
      <c r="A72" s="12"/>
      <c r="B72" s="34"/>
      <c r="C72" s="34"/>
      <c r="D72" s="34"/>
      <c r="E72" s="34"/>
      <c r="F72" s="34"/>
      <c r="G72" s="34"/>
      <c r="H72" s="34"/>
      <c r="I72" s="34"/>
      <c r="J72" s="34">
        <f t="shared" si="24"/>
        <v>0</v>
      </c>
      <c r="K72" s="34"/>
      <c r="L72" s="34">
        <f t="shared" si="25"/>
        <v>0</v>
      </c>
      <c r="M72" s="34">
        <v>102.8</v>
      </c>
      <c r="N72" s="34">
        <f t="shared" si="18"/>
        <v>0</v>
      </c>
      <c r="O72" s="34"/>
      <c r="P72" s="34">
        <f t="shared" si="19"/>
        <v>0</v>
      </c>
      <c r="Q72" s="34">
        <v>104.3</v>
      </c>
      <c r="R72" s="34">
        <f t="shared" si="20"/>
        <v>0</v>
      </c>
      <c r="S72" s="34"/>
      <c r="T72" s="34">
        <f t="shared" si="21"/>
        <v>0</v>
      </c>
      <c r="U72" s="34">
        <v>104</v>
      </c>
      <c r="V72" s="34">
        <f t="shared" si="22"/>
        <v>0</v>
      </c>
      <c r="W72" s="34"/>
      <c r="X72" s="34">
        <f t="shared" si="23"/>
        <v>0</v>
      </c>
      <c r="Y72" s="34">
        <v>104.1</v>
      </c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</row>
    <row r="73" spans="1:247" s="1" customFormat="1" ht="18.75" hidden="1">
      <c r="A73" s="12"/>
      <c r="B73" s="34"/>
      <c r="C73" s="34"/>
      <c r="D73" s="34"/>
      <c r="E73" s="34"/>
      <c r="F73" s="34"/>
      <c r="G73" s="34"/>
      <c r="H73" s="34"/>
      <c r="I73" s="34"/>
      <c r="J73" s="34">
        <f t="shared" si="24"/>
        <v>0</v>
      </c>
      <c r="K73" s="34"/>
      <c r="L73" s="34">
        <f t="shared" si="25"/>
        <v>0</v>
      </c>
      <c r="M73" s="34">
        <v>102.8</v>
      </c>
      <c r="N73" s="34">
        <f t="shared" si="18"/>
        <v>0</v>
      </c>
      <c r="O73" s="34"/>
      <c r="P73" s="34">
        <f t="shared" si="19"/>
        <v>0</v>
      </c>
      <c r="Q73" s="34">
        <v>104.3</v>
      </c>
      <c r="R73" s="34">
        <f t="shared" si="20"/>
        <v>0</v>
      </c>
      <c r="S73" s="34"/>
      <c r="T73" s="34">
        <f t="shared" si="21"/>
        <v>0</v>
      </c>
      <c r="U73" s="34">
        <v>104</v>
      </c>
      <c r="V73" s="34">
        <f t="shared" si="22"/>
        <v>0</v>
      </c>
      <c r="W73" s="34"/>
      <c r="X73" s="34">
        <f t="shared" si="23"/>
        <v>0</v>
      </c>
      <c r="Y73" s="34">
        <v>104.1</v>
      </c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</row>
    <row r="74" spans="1:247" s="1" customFormat="1" ht="18.75" hidden="1">
      <c r="A74" s="12"/>
      <c r="B74" s="34"/>
      <c r="C74" s="34"/>
      <c r="D74" s="34"/>
      <c r="E74" s="34"/>
      <c r="F74" s="34"/>
      <c r="G74" s="34"/>
      <c r="H74" s="34"/>
      <c r="I74" s="34"/>
      <c r="J74" s="34">
        <f t="shared" si="24"/>
        <v>0</v>
      </c>
      <c r="K74" s="34"/>
      <c r="L74" s="34">
        <f t="shared" si="25"/>
        <v>0</v>
      </c>
      <c r="M74" s="34">
        <v>102.8</v>
      </c>
      <c r="N74" s="34">
        <f t="shared" si="18"/>
        <v>0</v>
      </c>
      <c r="O74" s="34"/>
      <c r="P74" s="34">
        <f t="shared" si="19"/>
        <v>0</v>
      </c>
      <c r="Q74" s="34">
        <v>104.3</v>
      </c>
      <c r="R74" s="34">
        <f t="shared" si="20"/>
        <v>0</v>
      </c>
      <c r="S74" s="34"/>
      <c r="T74" s="34">
        <f t="shared" si="21"/>
        <v>0</v>
      </c>
      <c r="U74" s="34">
        <v>104</v>
      </c>
      <c r="V74" s="34">
        <f t="shared" si="22"/>
        <v>0</v>
      </c>
      <c r="W74" s="34"/>
      <c r="X74" s="34">
        <f t="shared" si="23"/>
        <v>0</v>
      </c>
      <c r="Y74" s="34">
        <v>104.1</v>
      </c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</row>
    <row r="75" spans="1:247" s="1" customFormat="1" ht="18.75" hidden="1">
      <c r="A75" s="12"/>
      <c r="B75" s="34"/>
      <c r="C75" s="34"/>
      <c r="D75" s="34"/>
      <c r="E75" s="34"/>
      <c r="F75" s="34"/>
      <c r="G75" s="34"/>
      <c r="H75" s="34"/>
      <c r="I75" s="34"/>
      <c r="J75" s="34">
        <f t="shared" si="24"/>
        <v>0</v>
      </c>
      <c r="K75" s="34"/>
      <c r="L75" s="34">
        <f t="shared" si="25"/>
        <v>0</v>
      </c>
      <c r="M75" s="34">
        <v>102.8</v>
      </c>
      <c r="N75" s="34">
        <f t="shared" si="18"/>
        <v>0</v>
      </c>
      <c r="O75" s="34"/>
      <c r="P75" s="34">
        <f t="shared" si="19"/>
        <v>0</v>
      </c>
      <c r="Q75" s="34">
        <v>104.3</v>
      </c>
      <c r="R75" s="34">
        <f t="shared" si="20"/>
        <v>0</v>
      </c>
      <c r="S75" s="34"/>
      <c r="T75" s="34">
        <f t="shared" si="21"/>
        <v>0</v>
      </c>
      <c r="U75" s="34">
        <v>104</v>
      </c>
      <c r="V75" s="34">
        <f t="shared" si="22"/>
        <v>0</v>
      </c>
      <c r="W75" s="34"/>
      <c r="X75" s="34">
        <f t="shared" si="23"/>
        <v>0</v>
      </c>
      <c r="Y75" s="34">
        <v>104.1</v>
      </c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</row>
    <row r="76" spans="1:247" s="1" customFormat="1" ht="18.75" hidden="1">
      <c r="A76" s="12"/>
      <c r="B76" s="34"/>
      <c r="C76" s="34"/>
      <c r="D76" s="34"/>
      <c r="E76" s="34"/>
      <c r="F76" s="34"/>
      <c r="G76" s="34"/>
      <c r="H76" s="34"/>
      <c r="I76" s="34"/>
      <c r="J76" s="34">
        <f t="shared" si="17"/>
        <v>0</v>
      </c>
      <c r="K76" s="34"/>
      <c r="L76" s="34">
        <f t="shared" si="16"/>
        <v>0</v>
      </c>
      <c r="M76" s="34">
        <v>102.8</v>
      </c>
      <c r="N76" s="34">
        <f t="shared" si="18"/>
        <v>0</v>
      </c>
      <c r="O76" s="34"/>
      <c r="P76" s="34">
        <f t="shared" si="19"/>
        <v>0</v>
      </c>
      <c r="Q76" s="34">
        <v>104.3</v>
      </c>
      <c r="R76" s="34">
        <f t="shared" si="20"/>
        <v>0</v>
      </c>
      <c r="S76" s="34"/>
      <c r="T76" s="34">
        <f t="shared" si="21"/>
        <v>0</v>
      </c>
      <c r="U76" s="34">
        <v>104</v>
      </c>
      <c r="V76" s="34">
        <f t="shared" si="22"/>
        <v>0</v>
      </c>
      <c r="W76" s="34"/>
      <c r="X76" s="34">
        <f t="shared" si="23"/>
        <v>0</v>
      </c>
      <c r="Y76" s="34">
        <v>104.1</v>
      </c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</row>
    <row r="77" spans="1:247" s="1" customFormat="1" ht="18.75" hidden="1">
      <c r="A77" s="12"/>
      <c r="B77" s="34"/>
      <c r="C77" s="34"/>
      <c r="D77" s="34"/>
      <c r="E77" s="34"/>
      <c r="F77" s="34"/>
      <c r="G77" s="34"/>
      <c r="H77" s="34"/>
      <c r="I77" s="34"/>
      <c r="J77" s="34">
        <f t="shared" si="17"/>
        <v>0</v>
      </c>
      <c r="K77" s="34"/>
      <c r="L77" s="34">
        <f t="shared" si="16"/>
        <v>0</v>
      </c>
      <c r="M77" s="34">
        <v>102.8</v>
      </c>
      <c r="N77" s="34">
        <f t="shared" si="18"/>
        <v>0</v>
      </c>
      <c r="O77" s="34"/>
      <c r="P77" s="34">
        <f t="shared" si="19"/>
        <v>0</v>
      </c>
      <c r="Q77" s="34">
        <v>104.3</v>
      </c>
      <c r="R77" s="34">
        <f t="shared" si="20"/>
        <v>0</v>
      </c>
      <c r="S77" s="34"/>
      <c r="T77" s="34">
        <f t="shared" si="21"/>
        <v>0</v>
      </c>
      <c r="U77" s="34">
        <v>104</v>
      </c>
      <c r="V77" s="34">
        <f t="shared" si="22"/>
        <v>0</v>
      </c>
      <c r="W77" s="34"/>
      <c r="X77" s="34">
        <f t="shared" si="23"/>
        <v>0</v>
      </c>
      <c r="Y77" s="34">
        <v>104.1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</row>
    <row r="78" spans="1:247" s="1" customFormat="1" ht="18.75" hidden="1">
      <c r="A78" s="12"/>
      <c r="B78" s="34"/>
      <c r="C78" s="34"/>
      <c r="D78" s="34"/>
      <c r="E78" s="34"/>
      <c r="F78" s="34"/>
      <c r="G78" s="34"/>
      <c r="H78" s="34"/>
      <c r="I78" s="34"/>
      <c r="J78" s="34">
        <f t="shared" si="17"/>
        <v>0</v>
      </c>
      <c r="K78" s="34"/>
      <c r="L78" s="34">
        <f t="shared" si="16"/>
        <v>0</v>
      </c>
      <c r="M78" s="34">
        <v>102.8</v>
      </c>
      <c r="N78" s="34">
        <f t="shared" si="18"/>
        <v>0</v>
      </c>
      <c r="O78" s="34"/>
      <c r="P78" s="34">
        <f t="shared" si="19"/>
        <v>0</v>
      </c>
      <c r="Q78" s="34">
        <v>104.3</v>
      </c>
      <c r="R78" s="34">
        <f t="shared" si="20"/>
        <v>0</v>
      </c>
      <c r="S78" s="34"/>
      <c r="T78" s="34">
        <f t="shared" si="21"/>
        <v>0</v>
      </c>
      <c r="U78" s="34">
        <v>104</v>
      </c>
      <c r="V78" s="34">
        <f t="shared" si="22"/>
        <v>0</v>
      </c>
      <c r="W78" s="34"/>
      <c r="X78" s="34">
        <f t="shared" si="23"/>
        <v>0</v>
      </c>
      <c r="Y78" s="34">
        <v>104.1</v>
      </c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</row>
    <row r="79" spans="1:247" s="1" customFormat="1" ht="18.75" hidden="1">
      <c r="A79" s="12"/>
      <c r="B79" s="34"/>
      <c r="C79" s="34"/>
      <c r="D79" s="34"/>
      <c r="E79" s="34"/>
      <c r="F79" s="34"/>
      <c r="G79" s="34"/>
      <c r="H79" s="34"/>
      <c r="I79" s="34"/>
      <c r="J79" s="34">
        <f t="shared" si="17"/>
        <v>0</v>
      </c>
      <c r="K79" s="34"/>
      <c r="L79" s="34">
        <f t="shared" si="16"/>
        <v>0</v>
      </c>
      <c r="M79" s="34">
        <v>102.8</v>
      </c>
      <c r="N79" s="34">
        <f t="shared" si="18"/>
        <v>0</v>
      </c>
      <c r="O79" s="34"/>
      <c r="P79" s="34">
        <f t="shared" si="19"/>
        <v>0</v>
      </c>
      <c r="Q79" s="34">
        <v>104.3</v>
      </c>
      <c r="R79" s="34">
        <f t="shared" si="20"/>
        <v>0</v>
      </c>
      <c r="S79" s="34"/>
      <c r="T79" s="34">
        <f t="shared" si="21"/>
        <v>0</v>
      </c>
      <c r="U79" s="34">
        <v>104</v>
      </c>
      <c r="V79" s="34">
        <f t="shared" si="22"/>
        <v>0</v>
      </c>
      <c r="W79" s="34"/>
      <c r="X79" s="34">
        <f t="shared" si="23"/>
        <v>0</v>
      </c>
      <c r="Y79" s="34">
        <v>104.1</v>
      </c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</row>
    <row r="80" spans="1:247" s="1" customFormat="1" ht="18.75" hidden="1">
      <c r="A80" s="12"/>
      <c r="B80" s="34"/>
      <c r="C80" s="34"/>
      <c r="D80" s="34"/>
      <c r="E80" s="34"/>
      <c r="F80" s="34"/>
      <c r="G80" s="34"/>
      <c r="H80" s="34"/>
      <c r="I80" s="34"/>
      <c r="J80" s="34">
        <f t="shared" si="17"/>
        <v>0</v>
      </c>
      <c r="K80" s="34"/>
      <c r="L80" s="34">
        <f t="shared" si="16"/>
        <v>0</v>
      </c>
      <c r="M80" s="34">
        <v>102.8</v>
      </c>
      <c r="N80" s="34">
        <f t="shared" si="18"/>
        <v>0</v>
      </c>
      <c r="O80" s="34"/>
      <c r="P80" s="34">
        <f t="shared" si="19"/>
        <v>0</v>
      </c>
      <c r="Q80" s="34">
        <v>104.3</v>
      </c>
      <c r="R80" s="34">
        <f t="shared" si="20"/>
        <v>0</v>
      </c>
      <c r="S80" s="34"/>
      <c r="T80" s="34">
        <f t="shared" si="21"/>
        <v>0</v>
      </c>
      <c r="U80" s="34">
        <v>104</v>
      </c>
      <c r="V80" s="34">
        <f t="shared" si="22"/>
        <v>0</v>
      </c>
      <c r="W80" s="34"/>
      <c r="X80" s="34">
        <f t="shared" si="23"/>
        <v>0</v>
      </c>
      <c r="Y80" s="34">
        <v>104.1</v>
      </c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</row>
    <row r="81" spans="1:247" s="1" customFormat="1" ht="18.75" hidden="1">
      <c r="A81" s="12"/>
      <c r="B81" s="34"/>
      <c r="C81" s="34"/>
      <c r="D81" s="34"/>
      <c r="E81" s="34"/>
      <c r="F81" s="34"/>
      <c r="G81" s="34"/>
      <c r="H81" s="34"/>
      <c r="I81" s="34"/>
      <c r="J81" s="34">
        <f t="shared" si="17"/>
        <v>0</v>
      </c>
      <c r="K81" s="34"/>
      <c r="L81" s="34">
        <f t="shared" si="16"/>
        <v>0</v>
      </c>
      <c r="M81" s="34">
        <v>102.8</v>
      </c>
      <c r="N81" s="34">
        <f t="shared" si="18"/>
        <v>0</v>
      </c>
      <c r="O81" s="34"/>
      <c r="P81" s="34">
        <f t="shared" si="19"/>
        <v>0</v>
      </c>
      <c r="Q81" s="34">
        <v>104.3</v>
      </c>
      <c r="R81" s="34">
        <f t="shared" si="20"/>
        <v>0</v>
      </c>
      <c r="S81" s="34"/>
      <c r="T81" s="34">
        <f t="shared" si="21"/>
        <v>0</v>
      </c>
      <c r="U81" s="34">
        <v>104</v>
      </c>
      <c r="V81" s="34">
        <f t="shared" si="22"/>
        <v>0</v>
      </c>
      <c r="W81" s="34"/>
      <c r="X81" s="34">
        <f t="shared" si="23"/>
        <v>0</v>
      </c>
      <c r="Y81" s="34">
        <v>104.1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</row>
    <row r="82" spans="1:247" s="1" customFormat="1" ht="18.75" hidden="1">
      <c r="A82" s="12"/>
      <c r="B82" s="34"/>
      <c r="C82" s="34"/>
      <c r="D82" s="34"/>
      <c r="E82" s="34"/>
      <c r="F82" s="34"/>
      <c r="G82" s="34"/>
      <c r="H82" s="34"/>
      <c r="I82" s="34"/>
      <c r="J82" s="34">
        <f t="shared" si="17"/>
        <v>0</v>
      </c>
      <c r="K82" s="34"/>
      <c r="L82" s="34">
        <f t="shared" si="16"/>
        <v>0</v>
      </c>
      <c r="M82" s="34">
        <v>102.8</v>
      </c>
      <c r="N82" s="34">
        <f t="shared" si="18"/>
        <v>0</v>
      </c>
      <c r="O82" s="34"/>
      <c r="P82" s="34">
        <f t="shared" si="19"/>
        <v>0</v>
      </c>
      <c r="Q82" s="34">
        <v>104.3</v>
      </c>
      <c r="R82" s="34">
        <f t="shared" si="20"/>
        <v>0</v>
      </c>
      <c r="S82" s="34"/>
      <c r="T82" s="34">
        <f t="shared" si="21"/>
        <v>0</v>
      </c>
      <c r="U82" s="34">
        <v>104</v>
      </c>
      <c r="V82" s="34">
        <f t="shared" si="22"/>
        <v>0</v>
      </c>
      <c r="W82" s="34"/>
      <c r="X82" s="34">
        <f t="shared" si="23"/>
        <v>0</v>
      </c>
      <c r="Y82" s="34">
        <v>104.1</v>
      </c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</row>
    <row r="83" spans="1:247" s="1" customFormat="1" ht="18.75" hidden="1">
      <c r="A83" s="12"/>
      <c r="B83" s="34"/>
      <c r="C83" s="34"/>
      <c r="D83" s="34"/>
      <c r="E83" s="34"/>
      <c r="F83" s="34"/>
      <c r="G83" s="34"/>
      <c r="H83" s="34"/>
      <c r="I83" s="34"/>
      <c r="J83" s="34">
        <f t="shared" si="17"/>
        <v>0</v>
      </c>
      <c r="K83" s="34"/>
      <c r="L83" s="34">
        <f t="shared" si="16"/>
        <v>0</v>
      </c>
      <c r="M83" s="34">
        <v>102.8</v>
      </c>
      <c r="N83" s="34">
        <f t="shared" si="18"/>
        <v>0</v>
      </c>
      <c r="O83" s="34"/>
      <c r="P83" s="34">
        <f t="shared" si="19"/>
        <v>0</v>
      </c>
      <c r="Q83" s="34">
        <v>104.3</v>
      </c>
      <c r="R83" s="34">
        <f t="shared" si="20"/>
        <v>0</v>
      </c>
      <c r="S83" s="34"/>
      <c r="T83" s="34">
        <f t="shared" si="21"/>
        <v>0</v>
      </c>
      <c r="U83" s="34">
        <v>104</v>
      </c>
      <c r="V83" s="34">
        <f t="shared" si="22"/>
        <v>0</v>
      </c>
      <c r="W83" s="34"/>
      <c r="X83" s="34">
        <f t="shared" si="23"/>
        <v>0</v>
      </c>
      <c r="Y83" s="34">
        <v>104.1</v>
      </c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</row>
    <row r="84" spans="1:247" s="1" customFormat="1" ht="18.75" hidden="1">
      <c r="A84" s="12"/>
      <c r="B84" s="34"/>
      <c r="C84" s="34"/>
      <c r="D84" s="34"/>
      <c r="E84" s="34"/>
      <c r="F84" s="34"/>
      <c r="G84" s="34"/>
      <c r="H84" s="34"/>
      <c r="I84" s="34"/>
      <c r="J84" s="34">
        <f t="shared" si="17"/>
        <v>0</v>
      </c>
      <c r="K84" s="34"/>
      <c r="L84" s="34">
        <f t="shared" si="16"/>
        <v>0</v>
      </c>
      <c r="M84" s="34">
        <v>102.8</v>
      </c>
      <c r="N84" s="34">
        <f t="shared" si="18"/>
        <v>0</v>
      </c>
      <c r="O84" s="34"/>
      <c r="P84" s="34">
        <f t="shared" si="19"/>
        <v>0</v>
      </c>
      <c r="Q84" s="34">
        <v>104.3</v>
      </c>
      <c r="R84" s="34">
        <f t="shared" si="20"/>
        <v>0</v>
      </c>
      <c r="S84" s="34"/>
      <c r="T84" s="34">
        <f t="shared" si="21"/>
        <v>0</v>
      </c>
      <c r="U84" s="34">
        <v>104</v>
      </c>
      <c r="V84" s="34">
        <f t="shared" si="22"/>
        <v>0</v>
      </c>
      <c r="W84" s="34"/>
      <c r="X84" s="34">
        <f t="shared" si="23"/>
        <v>0</v>
      </c>
      <c r="Y84" s="34">
        <v>104.1</v>
      </c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</row>
    <row r="85" spans="1:247" s="1" customFormat="1" ht="18.75" hidden="1">
      <c r="A85" s="12"/>
      <c r="B85" s="34"/>
      <c r="C85" s="34"/>
      <c r="D85" s="34"/>
      <c r="E85" s="34"/>
      <c r="F85" s="34"/>
      <c r="G85" s="34"/>
      <c r="H85" s="34"/>
      <c r="I85" s="34"/>
      <c r="J85" s="34">
        <f t="shared" si="17"/>
        <v>0</v>
      </c>
      <c r="K85" s="34"/>
      <c r="L85" s="34">
        <f t="shared" si="16"/>
        <v>0</v>
      </c>
      <c r="M85" s="34">
        <v>102.8</v>
      </c>
      <c r="N85" s="34">
        <f t="shared" si="18"/>
        <v>0</v>
      </c>
      <c r="O85" s="34"/>
      <c r="P85" s="34">
        <f t="shared" si="19"/>
        <v>0</v>
      </c>
      <c r="Q85" s="34">
        <v>104.3</v>
      </c>
      <c r="R85" s="34">
        <f t="shared" si="20"/>
        <v>0</v>
      </c>
      <c r="S85" s="34"/>
      <c r="T85" s="34">
        <f t="shared" si="21"/>
        <v>0</v>
      </c>
      <c r="U85" s="34">
        <v>104</v>
      </c>
      <c r="V85" s="34">
        <f t="shared" si="22"/>
        <v>0</v>
      </c>
      <c r="W85" s="34"/>
      <c r="X85" s="34">
        <f t="shared" si="23"/>
        <v>0</v>
      </c>
      <c r="Y85" s="34">
        <v>104.1</v>
      </c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</row>
    <row r="86" spans="1:247" s="1" customFormat="1" ht="18.75" hidden="1">
      <c r="A86" s="12"/>
      <c r="B86" s="34"/>
      <c r="C86" s="34"/>
      <c r="D86" s="34"/>
      <c r="E86" s="34"/>
      <c r="F86" s="34"/>
      <c r="G86" s="34"/>
      <c r="H86" s="34"/>
      <c r="I86" s="34"/>
      <c r="J86" s="34">
        <f t="shared" si="17"/>
        <v>0</v>
      </c>
      <c r="K86" s="34"/>
      <c r="L86" s="34">
        <f t="shared" si="16"/>
        <v>0</v>
      </c>
      <c r="M86" s="34">
        <v>102.8</v>
      </c>
      <c r="N86" s="34">
        <f t="shared" si="18"/>
        <v>0</v>
      </c>
      <c r="O86" s="34"/>
      <c r="P86" s="34">
        <f t="shared" si="19"/>
        <v>0</v>
      </c>
      <c r="Q86" s="34">
        <v>104.3</v>
      </c>
      <c r="R86" s="34">
        <f t="shared" si="20"/>
        <v>0</v>
      </c>
      <c r="S86" s="34"/>
      <c r="T86" s="34">
        <f t="shared" si="21"/>
        <v>0</v>
      </c>
      <c r="U86" s="34">
        <v>104</v>
      </c>
      <c r="V86" s="34">
        <f t="shared" si="22"/>
        <v>0</v>
      </c>
      <c r="W86" s="34"/>
      <c r="X86" s="34">
        <f t="shared" si="23"/>
        <v>0</v>
      </c>
      <c r="Y86" s="34">
        <v>104.1</v>
      </c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</row>
    <row r="87" spans="1:247" s="1" customFormat="1" ht="18.75" hidden="1">
      <c r="A87" s="12"/>
      <c r="B87" s="34"/>
      <c r="C87" s="34"/>
      <c r="D87" s="34"/>
      <c r="E87" s="34"/>
      <c r="F87" s="34"/>
      <c r="G87" s="34"/>
      <c r="H87" s="34"/>
      <c r="I87" s="34"/>
      <c r="J87" s="34">
        <f t="shared" si="17"/>
        <v>0</v>
      </c>
      <c r="K87" s="34"/>
      <c r="L87" s="34">
        <f t="shared" si="16"/>
        <v>0</v>
      </c>
      <c r="M87" s="34">
        <v>102.8</v>
      </c>
      <c r="N87" s="34">
        <f t="shared" si="18"/>
        <v>0</v>
      </c>
      <c r="O87" s="34"/>
      <c r="P87" s="34">
        <f t="shared" si="19"/>
        <v>0</v>
      </c>
      <c r="Q87" s="34">
        <v>104.3</v>
      </c>
      <c r="R87" s="34">
        <f t="shared" si="20"/>
        <v>0</v>
      </c>
      <c r="S87" s="34"/>
      <c r="T87" s="34">
        <f t="shared" si="21"/>
        <v>0</v>
      </c>
      <c r="U87" s="34">
        <v>104</v>
      </c>
      <c r="V87" s="34">
        <f t="shared" si="22"/>
        <v>0</v>
      </c>
      <c r="W87" s="34"/>
      <c r="X87" s="34">
        <f t="shared" si="23"/>
        <v>0</v>
      </c>
      <c r="Y87" s="34">
        <v>104.1</v>
      </c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</row>
    <row r="88" spans="1:247" s="1" customFormat="1" ht="18.75" hidden="1">
      <c r="A88" s="12"/>
      <c r="B88" s="34"/>
      <c r="C88" s="34"/>
      <c r="D88" s="34"/>
      <c r="E88" s="34"/>
      <c r="F88" s="34"/>
      <c r="G88" s="34"/>
      <c r="H88" s="34"/>
      <c r="I88" s="34"/>
      <c r="J88" s="34">
        <f t="shared" si="17"/>
        <v>0</v>
      </c>
      <c r="K88" s="34"/>
      <c r="L88" s="34">
        <f t="shared" si="16"/>
        <v>0</v>
      </c>
      <c r="M88" s="34">
        <v>102.8</v>
      </c>
      <c r="N88" s="34">
        <f t="shared" si="18"/>
        <v>0</v>
      </c>
      <c r="O88" s="34"/>
      <c r="P88" s="34">
        <f t="shared" si="19"/>
        <v>0</v>
      </c>
      <c r="Q88" s="34">
        <v>104.3</v>
      </c>
      <c r="R88" s="34">
        <f t="shared" si="20"/>
        <v>0</v>
      </c>
      <c r="S88" s="34"/>
      <c r="T88" s="34">
        <f t="shared" si="21"/>
        <v>0</v>
      </c>
      <c r="U88" s="34">
        <v>104</v>
      </c>
      <c r="V88" s="34">
        <f t="shared" si="22"/>
        <v>0</v>
      </c>
      <c r="W88" s="34"/>
      <c r="X88" s="34">
        <f t="shared" si="23"/>
        <v>0</v>
      </c>
      <c r="Y88" s="34">
        <v>104.1</v>
      </c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</row>
    <row r="89" spans="1:247" s="1" customFormat="1" ht="18.75" hidden="1">
      <c r="A89" s="12"/>
      <c r="B89" s="34"/>
      <c r="C89" s="34"/>
      <c r="D89" s="34"/>
      <c r="E89" s="34"/>
      <c r="F89" s="34"/>
      <c r="G89" s="34"/>
      <c r="H89" s="34"/>
      <c r="I89" s="34"/>
      <c r="J89" s="34">
        <f t="shared" si="17"/>
        <v>0</v>
      </c>
      <c r="K89" s="34"/>
      <c r="L89" s="34">
        <f t="shared" si="16"/>
        <v>0</v>
      </c>
      <c r="M89" s="34">
        <v>102.8</v>
      </c>
      <c r="N89" s="34">
        <f t="shared" si="18"/>
        <v>0</v>
      </c>
      <c r="O89" s="34"/>
      <c r="P89" s="34">
        <f t="shared" si="19"/>
        <v>0</v>
      </c>
      <c r="Q89" s="34">
        <v>104.3</v>
      </c>
      <c r="R89" s="34">
        <f t="shared" si="20"/>
        <v>0</v>
      </c>
      <c r="S89" s="34"/>
      <c r="T89" s="34">
        <f t="shared" si="21"/>
        <v>0</v>
      </c>
      <c r="U89" s="34">
        <v>104</v>
      </c>
      <c r="V89" s="34">
        <f t="shared" si="22"/>
        <v>0</v>
      </c>
      <c r="W89" s="34"/>
      <c r="X89" s="34">
        <f t="shared" si="23"/>
        <v>0</v>
      </c>
      <c r="Y89" s="34">
        <v>104.1</v>
      </c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</row>
    <row r="90" spans="1:247" s="1" customFormat="1" ht="18.75" hidden="1">
      <c r="A90" s="12"/>
      <c r="B90" s="34"/>
      <c r="C90" s="34"/>
      <c r="D90" s="34"/>
      <c r="E90" s="34"/>
      <c r="F90" s="34"/>
      <c r="G90" s="34"/>
      <c r="H90" s="34"/>
      <c r="I90" s="34"/>
      <c r="J90" s="34">
        <f t="shared" si="17"/>
        <v>0</v>
      </c>
      <c r="K90" s="34"/>
      <c r="L90" s="34">
        <f t="shared" si="16"/>
        <v>0</v>
      </c>
      <c r="M90" s="34">
        <v>102.8</v>
      </c>
      <c r="N90" s="34">
        <f t="shared" si="18"/>
        <v>0</v>
      </c>
      <c r="O90" s="34"/>
      <c r="P90" s="34">
        <f t="shared" si="19"/>
        <v>0</v>
      </c>
      <c r="Q90" s="34">
        <v>104.3</v>
      </c>
      <c r="R90" s="34">
        <f t="shared" si="20"/>
        <v>0</v>
      </c>
      <c r="S90" s="34"/>
      <c r="T90" s="34">
        <f t="shared" si="21"/>
        <v>0</v>
      </c>
      <c r="U90" s="34">
        <v>104</v>
      </c>
      <c r="V90" s="34">
        <f t="shared" si="22"/>
        <v>0</v>
      </c>
      <c r="W90" s="34"/>
      <c r="X90" s="34">
        <f t="shared" si="23"/>
        <v>0</v>
      </c>
      <c r="Y90" s="34">
        <v>104.1</v>
      </c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</row>
    <row r="91" spans="1:247" s="1" customFormat="1" ht="18.75" hidden="1">
      <c r="A91" s="12"/>
      <c r="B91" s="34"/>
      <c r="C91" s="34"/>
      <c r="D91" s="34"/>
      <c r="E91" s="34"/>
      <c r="F91" s="34"/>
      <c r="G91" s="34"/>
      <c r="H91" s="34"/>
      <c r="I91" s="34"/>
      <c r="J91" s="34">
        <f t="shared" si="17"/>
        <v>0</v>
      </c>
      <c r="K91" s="34"/>
      <c r="L91" s="34">
        <f t="shared" si="16"/>
        <v>0</v>
      </c>
      <c r="M91" s="34">
        <v>102.8</v>
      </c>
      <c r="N91" s="34">
        <f t="shared" si="18"/>
        <v>0</v>
      </c>
      <c r="O91" s="34"/>
      <c r="P91" s="34">
        <f t="shared" si="19"/>
        <v>0</v>
      </c>
      <c r="Q91" s="34">
        <v>104.3</v>
      </c>
      <c r="R91" s="34">
        <f t="shared" si="20"/>
        <v>0</v>
      </c>
      <c r="S91" s="34"/>
      <c r="T91" s="34">
        <f t="shared" si="21"/>
        <v>0</v>
      </c>
      <c r="U91" s="34">
        <v>104</v>
      </c>
      <c r="V91" s="34">
        <f t="shared" si="22"/>
        <v>0</v>
      </c>
      <c r="W91" s="34"/>
      <c r="X91" s="34">
        <f t="shared" si="23"/>
        <v>0</v>
      </c>
      <c r="Y91" s="34">
        <v>104.1</v>
      </c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</row>
    <row r="92" spans="1:247" s="1" customFormat="1" ht="18.75">
      <c r="A92" s="8" t="s">
        <v>20</v>
      </c>
      <c r="B92" s="42">
        <f>SUM(B94+B95)</f>
        <v>618519</v>
      </c>
      <c r="C92" s="42"/>
      <c r="D92" s="42"/>
      <c r="E92" s="42"/>
      <c r="F92" s="42">
        <f>SUM(F94+F95)</f>
        <v>192921.5</v>
      </c>
      <c r="G92" s="42"/>
      <c r="H92" s="42"/>
      <c r="I92" s="42"/>
      <c r="J92" s="42">
        <f>SUM(J94+J95)</f>
        <v>0</v>
      </c>
      <c r="K92" s="42">
        <f>SUM(L92/F92*100)</f>
        <v>0</v>
      </c>
      <c r="L92" s="42">
        <f>SUM(L94+L95)</f>
        <v>0</v>
      </c>
      <c r="M92" s="42" t="e">
        <f>SUM(J92/L92*100)</f>
        <v>#DIV/0!</v>
      </c>
      <c r="N92" s="42">
        <f>SUM(N94+N95)</f>
        <v>0</v>
      </c>
      <c r="O92" s="42" t="e">
        <f>SUM(P92/J92*100)</f>
        <v>#DIV/0!</v>
      </c>
      <c r="P92" s="42">
        <f>SUM(P94+P95)</f>
        <v>0</v>
      </c>
      <c r="Q92" s="42" t="e">
        <f>SUM(N92/P92*100)</f>
        <v>#DIV/0!</v>
      </c>
      <c r="R92" s="42">
        <f>SUM(R94+R95)</f>
        <v>0</v>
      </c>
      <c r="S92" s="42" t="e">
        <f>SUM(T92/N92*100)</f>
        <v>#DIV/0!</v>
      </c>
      <c r="T92" s="42">
        <f>SUM(T94+T95)</f>
        <v>0</v>
      </c>
      <c r="U92" s="42" t="e">
        <f>SUM(R92/T92*100)</f>
        <v>#DIV/0!</v>
      </c>
      <c r="V92" s="42">
        <f>SUM(V94+V95)</f>
        <v>0</v>
      </c>
      <c r="W92" s="42" t="e">
        <f>SUM(X92/R92*100)</f>
        <v>#DIV/0!</v>
      </c>
      <c r="X92" s="42">
        <f>SUM(X94+X95)</f>
        <v>0</v>
      </c>
      <c r="Y92" s="42" t="e">
        <f>SUM(V92/X92*100)</f>
        <v>#DIV/0!</v>
      </c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</row>
    <row r="93" spans="1:247" s="1" customFormat="1" ht="18.75">
      <c r="A93" s="10" t="s">
        <v>2</v>
      </c>
      <c r="B93" s="34"/>
      <c r="C93" s="34"/>
      <c r="D93" s="34"/>
      <c r="E93" s="34"/>
      <c r="F93" s="34"/>
      <c r="G93" s="34"/>
      <c r="H93" s="34"/>
      <c r="I93" s="34"/>
      <c r="J93" s="34">
        <f t="shared" si="17"/>
        <v>0</v>
      </c>
      <c r="K93" s="34"/>
      <c r="L93" s="34">
        <f t="shared" si="16"/>
        <v>0</v>
      </c>
      <c r="M93" s="34"/>
      <c r="N93" s="34">
        <f>SUM(P93*Q93/100)</f>
        <v>0</v>
      </c>
      <c r="O93" s="34"/>
      <c r="P93" s="34">
        <f>SUM(J93*O93/100)</f>
        <v>0</v>
      </c>
      <c r="Q93" s="34"/>
      <c r="R93" s="34">
        <f>SUM(T93*U93/100)</f>
        <v>0</v>
      </c>
      <c r="S93" s="34"/>
      <c r="T93" s="34">
        <f>SUM(N93*S93/100)</f>
        <v>0</v>
      </c>
      <c r="U93" s="34"/>
      <c r="V93" s="34">
        <f>SUM(X93*Y93/100)</f>
        <v>0</v>
      </c>
      <c r="W93" s="34"/>
      <c r="X93" s="34">
        <f>SUM(R93*W93/100)</f>
        <v>0</v>
      </c>
      <c r="Y93" s="34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</row>
    <row r="94" spans="1:247" s="1" customFormat="1" ht="18.75">
      <c r="A94" s="10" t="s">
        <v>4</v>
      </c>
      <c r="B94" s="35"/>
      <c r="C94" s="35"/>
      <c r="D94" s="35"/>
      <c r="E94" s="35"/>
      <c r="F94" s="35"/>
      <c r="G94" s="35"/>
      <c r="H94" s="35"/>
      <c r="I94" s="35"/>
      <c r="J94" s="35">
        <f t="shared" si="17"/>
        <v>0</v>
      </c>
      <c r="K94" s="35"/>
      <c r="L94" s="35">
        <f t="shared" si="16"/>
        <v>0</v>
      </c>
      <c r="M94" s="35"/>
      <c r="N94" s="35">
        <f>SUM(P94*Q94/100)</f>
        <v>0</v>
      </c>
      <c r="O94" s="35"/>
      <c r="P94" s="35">
        <f>SUM(J94*O94/100)</f>
        <v>0</v>
      </c>
      <c r="Q94" s="35"/>
      <c r="R94" s="35">
        <f>SUM(T94*U94/100)</f>
        <v>0</v>
      </c>
      <c r="S94" s="35"/>
      <c r="T94" s="35">
        <f>SUM(N94*S94/100)</f>
        <v>0</v>
      </c>
      <c r="U94" s="35"/>
      <c r="V94" s="35">
        <f>SUM(X94*Y94/100)</f>
        <v>0</v>
      </c>
      <c r="W94" s="35"/>
      <c r="X94" s="35">
        <f>SUM(R94*W94/100)</f>
        <v>0</v>
      </c>
      <c r="Y94" s="35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</row>
    <row r="95" spans="1:247" s="1" customFormat="1" ht="18.75">
      <c r="A95" s="10" t="s">
        <v>3</v>
      </c>
      <c r="B95" s="35">
        <f>SUM(B97:B100)</f>
        <v>618519</v>
      </c>
      <c r="C95" s="35"/>
      <c r="D95" s="35"/>
      <c r="E95" s="35"/>
      <c r="F95" s="35">
        <f>SUM(F97:F100)</f>
        <v>192921.5</v>
      </c>
      <c r="G95" s="35"/>
      <c r="H95" s="35"/>
      <c r="I95" s="35"/>
      <c r="J95" s="35">
        <f>SUM(J97:J100)</f>
        <v>0</v>
      </c>
      <c r="K95" s="35">
        <f>SUM(L95/F95*100)</f>
        <v>0</v>
      </c>
      <c r="L95" s="35">
        <f>SUM(L97:L100)</f>
        <v>0</v>
      </c>
      <c r="M95" s="35" t="e">
        <f>SUM(J95/L95*100)</f>
        <v>#DIV/0!</v>
      </c>
      <c r="N95" s="35">
        <f>SUM(N96:N100)</f>
        <v>0</v>
      </c>
      <c r="O95" s="35" t="e">
        <f>SUM(P95/J95*100)</f>
        <v>#DIV/0!</v>
      </c>
      <c r="P95" s="35">
        <f>SUM(P97:P100)</f>
        <v>0</v>
      </c>
      <c r="Q95" s="35" t="e">
        <f>SUM(N95/P95*100)</f>
        <v>#DIV/0!</v>
      </c>
      <c r="R95" s="35">
        <f>SUM(R97:R100)</f>
        <v>0</v>
      </c>
      <c r="S95" s="35" t="e">
        <f>SUM(T95/N95*100)</f>
        <v>#DIV/0!</v>
      </c>
      <c r="T95" s="35">
        <f>SUM(T97:T100)</f>
        <v>0</v>
      </c>
      <c r="U95" s="35" t="e">
        <f>SUM(R95/T95*100)</f>
        <v>#DIV/0!</v>
      </c>
      <c r="V95" s="35">
        <f>SUM(V97:V100)</f>
        <v>0</v>
      </c>
      <c r="W95" s="35" t="e">
        <f>SUM(X95/R95*100)</f>
        <v>#DIV/0!</v>
      </c>
      <c r="X95" s="35">
        <f>SUM(X97:X100)</f>
        <v>0</v>
      </c>
      <c r="Y95" s="35" t="e">
        <f>SUM(V95/X95*100)</f>
        <v>#DIV/0!</v>
      </c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</row>
    <row r="96" spans="1:247" s="1" customFormat="1" ht="18.75">
      <c r="A96" s="10" t="s">
        <v>12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</row>
    <row r="97" spans="1:247" s="1" customFormat="1" ht="18.75">
      <c r="A97" s="21" t="s">
        <v>794</v>
      </c>
      <c r="B97" s="34">
        <v>618519</v>
      </c>
      <c r="C97" s="34"/>
      <c r="D97" s="34"/>
      <c r="E97" s="34"/>
      <c r="F97" s="34">
        <v>192921.5</v>
      </c>
      <c r="G97" s="34"/>
      <c r="H97" s="34"/>
      <c r="I97" s="34"/>
      <c r="J97" s="34">
        <f t="shared" si="17"/>
        <v>0</v>
      </c>
      <c r="K97" s="34"/>
      <c r="L97" s="34">
        <f t="shared" si="16"/>
        <v>0</v>
      </c>
      <c r="M97" s="34">
        <v>102.8</v>
      </c>
      <c r="N97" s="34">
        <f>SUM(P97*Q97/100)</f>
        <v>0</v>
      </c>
      <c r="O97" s="34"/>
      <c r="P97" s="34">
        <f>SUM(J97*O97/100)</f>
        <v>0</v>
      </c>
      <c r="Q97" s="34">
        <v>104.3</v>
      </c>
      <c r="R97" s="34">
        <f>SUM(T97*U97/100)</f>
        <v>0</v>
      </c>
      <c r="S97" s="34"/>
      <c r="T97" s="34">
        <f>SUM(N97*S97/100)</f>
        <v>0</v>
      </c>
      <c r="U97" s="34">
        <v>104</v>
      </c>
      <c r="V97" s="34">
        <f>SUM(X97*Y97/100)</f>
        <v>0</v>
      </c>
      <c r="W97" s="34"/>
      <c r="X97" s="34">
        <f>SUM(R97*W97/100)</f>
        <v>0</v>
      </c>
      <c r="Y97" s="34">
        <v>104.1</v>
      </c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</row>
    <row r="98" spans="1:247" s="1" customFormat="1" ht="18.75">
      <c r="A98" s="12"/>
      <c r="B98" s="34"/>
      <c r="C98" s="34"/>
      <c r="D98" s="34"/>
      <c r="E98" s="34"/>
      <c r="F98" s="34"/>
      <c r="G98" s="34"/>
      <c r="H98" s="34"/>
      <c r="I98" s="34"/>
      <c r="J98" s="34">
        <f t="shared" si="17"/>
        <v>0</v>
      </c>
      <c r="K98" s="34"/>
      <c r="L98" s="34">
        <f t="shared" si="16"/>
        <v>0</v>
      </c>
      <c r="M98" s="34">
        <v>102.8</v>
      </c>
      <c r="N98" s="34">
        <f>SUM(P98*Q98/100)</f>
        <v>0</v>
      </c>
      <c r="O98" s="34"/>
      <c r="P98" s="34">
        <f>SUM(J98*O98/100)</f>
        <v>0</v>
      </c>
      <c r="Q98" s="34">
        <v>104.3</v>
      </c>
      <c r="R98" s="34">
        <f>SUM(T98*U98/100)</f>
        <v>0</v>
      </c>
      <c r="S98" s="34"/>
      <c r="T98" s="34">
        <f>SUM(N98*S98/100)</f>
        <v>0</v>
      </c>
      <c r="U98" s="34">
        <v>104</v>
      </c>
      <c r="V98" s="34">
        <f>SUM(X98*Y98/100)</f>
        <v>0</v>
      </c>
      <c r="W98" s="34"/>
      <c r="X98" s="34">
        <f>SUM(R98*W98/100)</f>
        <v>0</v>
      </c>
      <c r="Y98" s="34">
        <v>104.1</v>
      </c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</row>
    <row r="99" spans="1:247" s="1" customFormat="1" ht="18.75" hidden="1">
      <c r="A99" s="12"/>
      <c r="B99" s="34"/>
      <c r="C99" s="34"/>
      <c r="D99" s="34"/>
      <c r="E99" s="34"/>
      <c r="F99" s="34"/>
      <c r="G99" s="34"/>
      <c r="H99" s="34"/>
      <c r="I99" s="34"/>
      <c r="J99" s="34">
        <f t="shared" si="17"/>
        <v>0</v>
      </c>
      <c r="K99" s="34"/>
      <c r="L99" s="34">
        <f t="shared" si="16"/>
        <v>0</v>
      </c>
      <c r="M99" s="34">
        <v>102.8</v>
      </c>
      <c r="N99" s="34">
        <f>SUM(P99*Q99/100)</f>
        <v>0</v>
      </c>
      <c r="O99" s="34"/>
      <c r="P99" s="34">
        <f>SUM(J99*O99/100)</f>
        <v>0</v>
      </c>
      <c r="Q99" s="34">
        <v>104.3</v>
      </c>
      <c r="R99" s="34">
        <f>SUM(T99*U99/100)</f>
        <v>0</v>
      </c>
      <c r="S99" s="34"/>
      <c r="T99" s="34">
        <f>SUM(N99*S99/100)</f>
        <v>0</v>
      </c>
      <c r="U99" s="34">
        <v>104</v>
      </c>
      <c r="V99" s="34">
        <f>SUM(X99*Y99/100)</f>
        <v>0</v>
      </c>
      <c r="W99" s="34"/>
      <c r="X99" s="34">
        <f>SUM(R99*W99/100)</f>
        <v>0</v>
      </c>
      <c r="Y99" s="34">
        <v>104.1</v>
      </c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</row>
    <row r="100" spans="1:247" s="1" customFormat="1" ht="18.75" hidden="1">
      <c r="A100" s="12"/>
      <c r="B100" s="34"/>
      <c r="C100" s="34"/>
      <c r="D100" s="34"/>
      <c r="E100" s="34"/>
      <c r="F100" s="34"/>
      <c r="G100" s="34"/>
      <c r="H100" s="34"/>
      <c r="I100" s="34"/>
      <c r="J100" s="34">
        <f t="shared" si="17"/>
        <v>0</v>
      </c>
      <c r="K100" s="34"/>
      <c r="L100" s="34">
        <f t="shared" si="16"/>
        <v>0</v>
      </c>
      <c r="M100" s="34">
        <v>102.8</v>
      </c>
      <c r="N100" s="34">
        <f>SUM(P100*Q100/100)</f>
        <v>0</v>
      </c>
      <c r="O100" s="34"/>
      <c r="P100" s="34">
        <f>SUM(J100*O100/100)</f>
        <v>0</v>
      </c>
      <c r="Q100" s="34">
        <v>104.3</v>
      </c>
      <c r="R100" s="34">
        <f>SUM(T100*U100/100)</f>
        <v>0</v>
      </c>
      <c r="S100" s="34"/>
      <c r="T100" s="34">
        <f>SUM(N100*S100/100)</f>
        <v>0</v>
      </c>
      <c r="U100" s="34">
        <v>104</v>
      </c>
      <c r="V100" s="34">
        <f>SUM(X100*Y100/100)</f>
        <v>0</v>
      </c>
      <c r="W100" s="34"/>
      <c r="X100" s="34">
        <f>SUM(R100*W100/100)</f>
        <v>0</v>
      </c>
      <c r="Y100" s="34">
        <v>104.1</v>
      </c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</row>
    <row r="101" spans="1:247" s="1" customFormat="1" ht="26.25" customHeight="1">
      <c r="A101" s="8" t="s">
        <v>21</v>
      </c>
      <c r="B101" s="42">
        <f>SUM(B103+B104)</f>
        <v>0</v>
      </c>
      <c r="C101" s="42"/>
      <c r="D101" s="42"/>
      <c r="E101" s="42"/>
      <c r="F101" s="42">
        <f>SUM(F103+F104)</f>
        <v>0</v>
      </c>
      <c r="G101" s="42"/>
      <c r="H101" s="42"/>
      <c r="I101" s="42"/>
      <c r="J101" s="42">
        <f>SUM(J103+J104)</f>
        <v>0</v>
      </c>
      <c r="K101" s="42" t="e">
        <f>SUM(L101/F101*100)</f>
        <v>#DIV/0!</v>
      </c>
      <c r="L101" s="42">
        <f>SUM(L103+L104)</f>
        <v>0</v>
      </c>
      <c r="M101" s="42" t="e">
        <f>SUM(J101/L101*100)</f>
        <v>#DIV/0!</v>
      </c>
      <c r="N101" s="42">
        <f>SUM(N103+N104)</f>
        <v>0</v>
      </c>
      <c r="O101" s="42" t="e">
        <f>SUM(P101/J101*100)</f>
        <v>#DIV/0!</v>
      </c>
      <c r="P101" s="42">
        <f>SUM(P103+P104)</f>
        <v>0</v>
      </c>
      <c r="Q101" s="42" t="e">
        <f>SUM(N101/P101*100)</f>
        <v>#DIV/0!</v>
      </c>
      <c r="R101" s="42">
        <f>SUM(R103+R104)</f>
        <v>0</v>
      </c>
      <c r="S101" s="42" t="e">
        <f>SUM(T101/N101*100)</f>
        <v>#DIV/0!</v>
      </c>
      <c r="T101" s="42">
        <f>SUM(T103+T104)</f>
        <v>0</v>
      </c>
      <c r="U101" s="42" t="e">
        <f>SUM(R101/T101*100)</f>
        <v>#DIV/0!</v>
      </c>
      <c r="V101" s="42">
        <f>SUM(V103+V104)</f>
        <v>0</v>
      </c>
      <c r="W101" s="42" t="e">
        <f>SUM(X101/R101*100)</f>
        <v>#DIV/0!</v>
      </c>
      <c r="X101" s="42">
        <f>SUM(X103+X104)</f>
        <v>0</v>
      </c>
      <c r="Y101" s="42" t="e">
        <f>SUM(V101/X101*100)</f>
        <v>#DIV/0!</v>
      </c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</row>
    <row r="102" spans="1:247" s="1" customFormat="1" ht="18.75">
      <c r="A102" s="10" t="s">
        <v>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</row>
    <row r="103" spans="1:247" s="1" customFormat="1" ht="18.75">
      <c r="A103" s="10" t="s">
        <v>4</v>
      </c>
      <c r="B103" s="35"/>
      <c r="C103" s="35"/>
      <c r="D103" s="35"/>
      <c r="E103" s="35"/>
      <c r="F103" s="35"/>
      <c r="G103" s="35"/>
      <c r="H103" s="35"/>
      <c r="I103" s="35"/>
      <c r="J103" s="35">
        <f>SUM(L103*M103/100)</f>
        <v>0</v>
      </c>
      <c r="K103" s="35"/>
      <c r="L103" s="35">
        <f>SUM(F103*K103/100)</f>
        <v>0</v>
      </c>
      <c r="M103" s="35"/>
      <c r="N103" s="35">
        <f>SUM(P103*Q103/100)</f>
        <v>0</v>
      </c>
      <c r="O103" s="35"/>
      <c r="P103" s="35">
        <f>SUM(J103*O103/100)</f>
        <v>0</v>
      </c>
      <c r="Q103" s="35"/>
      <c r="R103" s="35">
        <f>SUM(T103*U103/100)</f>
        <v>0</v>
      </c>
      <c r="S103" s="35"/>
      <c r="T103" s="35">
        <f>SUM(N103*S103/100)</f>
        <v>0</v>
      </c>
      <c r="U103" s="35"/>
      <c r="V103" s="35">
        <f>SUM(X103*Y103/100)</f>
        <v>0</v>
      </c>
      <c r="W103" s="35"/>
      <c r="X103" s="35">
        <f>SUM(R103*W103/100)</f>
        <v>0</v>
      </c>
      <c r="Y103" s="35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</row>
    <row r="104" spans="1:247" s="1" customFormat="1" ht="18.75">
      <c r="A104" s="10" t="s">
        <v>3</v>
      </c>
      <c r="B104" s="35">
        <f>SUM(B106:B107)</f>
        <v>0</v>
      </c>
      <c r="C104" s="35"/>
      <c r="D104" s="35"/>
      <c r="E104" s="35"/>
      <c r="F104" s="35">
        <f>SUM(F106:F107)</f>
        <v>0</v>
      </c>
      <c r="G104" s="35"/>
      <c r="H104" s="35"/>
      <c r="I104" s="35"/>
      <c r="J104" s="35">
        <f>SUM(J106:J107)</f>
        <v>0</v>
      </c>
      <c r="K104" s="35" t="e">
        <f>SUM(L104/F104*100)</f>
        <v>#DIV/0!</v>
      </c>
      <c r="L104" s="35">
        <f>SUM(L106:L107)</f>
        <v>0</v>
      </c>
      <c r="M104" s="35" t="e">
        <f>SUM(J104/L104*100)</f>
        <v>#DIV/0!</v>
      </c>
      <c r="N104" s="35">
        <f>SUM(N106:N107)</f>
        <v>0</v>
      </c>
      <c r="O104" s="35" t="e">
        <f>SUM(P104/J104*100)</f>
        <v>#DIV/0!</v>
      </c>
      <c r="P104" s="35">
        <f>SUM(P106:P107)</f>
        <v>0</v>
      </c>
      <c r="Q104" s="35" t="e">
        <f>SUM(N104/P104*100)</f>
        <v>#DIV/0!</v>
      </c>
      <c r="R104" s="35">
        <f>SUM(R106:R107)</f>
        <v>0</v>
      </c>
      <c r="S104" s="35" t="e">
        <f>SUM(T104/N104*100)</f>
        <v>#DIV/0!</v>
      </c>
      <c r="T104" s="35">
        <f>SUM(T106:T107)</f>
        <v>0</v>
      </c>
      <c r="U104" s="35" t="e">
        <f>SUM(R104/T104*100)</f>
        <v>#DIV/0!</v>
      </c>
      <c r="V104" s="35">
        <f>SUM(V106:V107)</f>
        <v>0</v>
      </c>
      <c r="W104" s="35" t="e">
        <f>SUM(X104/R104*100)</f>
        <v>#DIV/0!</v>
      </c>
      <c r="X104" s="35">
        <f>SUM(X106:X107)</f>
        <v>0</v>
      </c>
      <c r="Y104" s="35" t="e">
        <f>SUM(V104/X104*100)</f>
        <v>#DIV/0!</v>
      </c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</row>
    <row r="105" spans="1:247" s="1" customFormat="1" ht="18.75">
      <c r="A105" s="10" t="s">
        <v>12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</row>
    <row r="106" spans="1:247" s="1" customFormat="1" ht="18.75">
      <c r="A106" s="12"/>
      <c r="B106" s="34"/>
      <c r="C106" s="34"/>
      <c r="D106" s="34"/>
      <c r="E106" s="34"/>
      <c r="F106" s="34"/>
      <c r="G106" s="34"/>
      <c r="H106" s="34"/>
      <c r="I106" s="34"/>
      <c r="J106" s="34">
        <f t="shared" si="17"/>
        <v>0</v>
      </c>
      <c r="K106" s="34"/>
      <c r="L106" s="34">
        <f t="shared" si="16"/>
        <v>0</v>
      </c>
      <c r="M106" s="34">
        <v>102.8</v>
      </c>
      <c r="N106" s="34">
        <f>SUM(P106*Q106/100)</f>
        <v>0</v>
      </c>
      <c r="O106" s="34"/>
      <c r="P106" s="34">
        <f>SUM(J106*O106/100)</f>
        <v>0</v>
      </c>
      <c r="Q106" s="34">
        <v>104.3</v>
      </c>
      <c r="R106" s="34">
        <f>SUM(T106*U106/100)</f>
        <v>0</v>
      </c>
      <c r="S106" s="34"/>
      <c r="T106" s="34">
        <f>SUM(N106*S106/100)</f>
        <v>0</v>
      </c>
      <c r="U106" s="34">
        <v>104</v>
      </c>
      <c r="V106" s="34">
        <f>SUM(X106*Y106/100)</f>
        <v>0</v>
      </c>
      <c r="W106" s="34"/>
      <c r="X106" s="34">
        <f>SUM(R106*W106/100)</f>
        <v>0</v>
      </c>
      <c r="Y106" s="34">
        <v>104.1</v>
      </c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</row>
    <row r="107" spans="1:247" s="1" customFormat="1" ht="18.75">
      <c r="A107" s="12"/>
      <c r="B107" s="34"/>
      <c r="C107" s="34"/>
      <c r="D107" s="34"/>
      <c r="E107" s="34"/>
      <c r="F107" s="34"/>
      <c r="G107" s="34"/>
      <c r="H107" s="34"/>
      <c r="I107" s="34"/>
      <c r="J107" s="34">
        <f t="shared" si="17"/>
        <v>0</v>
      </c>
      <c r="K107" s="34"/>
      <c r="L107" s="34">
        <f t="shared" si="16"/>
        <v>0</v>
      </c>
      <c r="M107" s="34">
        <v>102.8</v>
      </c>
      <c r="N107" s="34">
        <f>SUM(P107*Q107/100)</f>
        <v>0</v>
      </c>
      <c r="O107" s="34"/>
      <c r="P107" s="34">
        <f>SUM(J107*O107/100)</f>
        <v>0</v>
      </c>
      <c r="Q107" s="34">
        <v>104.3</v>
      </c>
      <c r="R107" s="34">
        <f>SUM(T107*U107/100)</f>
        <v>0</v>
      </c>
      <c r="S107" s="34"/>
      <c r="T107" s="34">
        <f>SUM(N107*S107/100)</f>
        <v>0</v>
      </c>
      <c r="U107" s="34">
        <v>104</v>
      </c>
      <c r="V107" s="34">
        <f>SUM(X107*Y107/100)</f>
        <v>0</v>
      </c>
      <c r="W107" s="34"/>
      <c r="X107" s="34">
        <f>SUM(R107*W107/100)</f>
        <v>0</v>
      </c>
      <c r="Y107" s="34">
        <v>104.1</v>
      </c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</row>
    <row r="108" spans="1:247" s="1" customFormat="1" ht="51.75" customHeight="1">
      <c r="A108" s="8" t="s">
        <v>787</v>
      </c>
      <c r="B108" s="42">
        <f>SUM(B110+B111)</f>
        <v>0</v>
      </c>
      <c r="C108" s="42"/>
      <c r="D108" s="42"/>
      <c r="E108" s="42"/>
      <c r="F108" s="42">
        <f>SUM(F110+F111)</f>
        <v>0</v>
      </c>
      <c r="G108" s="42"/>
      <c r="H108" s="42"/>
      <c r="I108" s="42"/>
      <c r="J108" s="42">
        <f>SUM(J110+J111)</f>
        <v>0</v>
      </c>
      <c r="K108" s="42" t="e">
        <f>SUM(L108/F108*100)</f>
        <v>#DIV/0!</v>
      </c>
      <c r="L108" s="42">
        <f>SUM(L110+L111)</f>
        <v>0</v>
      </c>
      <c r="M108" s="42" t="e">
        <f>SUM(J108/L108*100)</f>
        <v>#DIV/0!</v>
      </c>
      <c r="N108" s="42">
        <f>SUM(N110+N111)</f>
        <v>0</v>
      </c>
      <c r="O108" s="42" t="e">
        <f>SUM(P108/J108*100)</f>
        <v>#DIV/0!</v>
      </c>
      <c r="P108" s="42">
        <f>SUM(P110+P111)</f>
        <v>0</v>
      </c>
      <c r="Q108" s="42" t="e">
        <f>SUM(N108/P108*100)</f>
        <v>#DIV/0!</v>
      </c>
      <c r="R108" s="42">
        <f>SUM(R110+R111)</f>
        <v>0</v>
      </c>
      <c r="S108" s="42" t="e">
        <f>SUM(T108/N108*100)</f>
        <v>#DIV/0!</v>
      </c>
      <c r="T108" s="42">
        <f>SUM(T110+T111)</f>
        <v>0</v>
      </c>
      <c r="U108" s="42" t="e">
        <f>SUM(R108/T108*100)</f>
        <v>#DIV/0!</v>
      </c>
      <c r="V108" s="42">
        <f>SUM(V110+V111)</f>
        <v>0</v>
      </c>
      <c r="W108" s="42" t="e">
        <f>SUM(X108/R108*100)</f>
        <v>#DIV/0!</v>
      </c>
      <c r="X108" s="42">
        <f>SUM(X110+X111)</f>
        <v>0</v>
      </c>
      <c r="Y108" s="42" t="e">
        <f>SUM(V108/X108*100)</f>
        <v>#DIV/0!</v>
      </c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</row>
    <row r="109" spans="1:247" s="2" customFormat="1" ht="18.75">
      <c r="A109" s="10" t="s">
        <v>2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</row>
    <row r="110" spans="1:247" s="2" customFormat="1" ht="18.75">
      <c r="A110" s="10" t="s">
        <v>4</v>
      </c>
      <c r="B110" s="34"/>
      <c r="C110" s="34"/>
      <c r="D110" s="34"/>
      <c r="E110" s="34"/>
      <c r="F110" s="34"/>
      <c r="G110" s="34"/>
      <c r="H110" s="34"/>
      <c r="I110" s="34"/>
      <c r="J110" s="34">
        <f>SUM(L110*M110/100)</f>
        <v>0</v>
      </c>
      <c r="K110" s="34"/>
      <c r="L110" s="34">
        <f>SUM(F110*K110/100)</f>
        <v>0</v>
      </c>
      <c r="M110" s="34"/>
      <c r="N110" s="34">
        <f>SUM(P110*Q110/100)</f>
        <v>0</v>
      </c>
      <c r="O110" s="34"/>
      <c r="P110" s="34">
        <f>SUM(J110*O110/100)</f>
        <v>0</v>
      </c>
      <c r="Q110" s="34"/>
      <c r="R110" s="34">
        <f>SUM(T110*U110/100)</f>
        <v>0</v>
      </c>
      <c r="S110" s="34"/>
      <c r="T110" s="34">
        <f>SUM(N110*S110/100)</f>
        <v>0</v>
      </c>
      <c r="U110" s="34"/>
      <c r="V110" s="34">
        <f>SUM(X110*Y110/100)</f>
        <v>0</v>
      </c>
      <c r="W110" s="34"/>
      <c r="X110" s="34">
        <f>SUM(R110*W110/100)</f>
        <v>0</v>
      </c>
      <c r="Y110" s="34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</row>
    <row r="111" spans="1:247" s="2" customFormat="1" ht="18.75">
      <c r="A111" s="10" t="s">
        <v>3</v>
      </c>
      <c r="B111" s="34">
        <f>SUM(B113:B121)</f>
        <v>0</v>
      </c>
      <c r="C111" s="34"/>
      <c r="D111" s="34"/>
      <c r="E111" s="34"/>
      <c r="F111" s="34">
        <f>SUM(F113:F121)</f>
        <v>0</v>
      </c>
      <c r="G111" s="34"/>
      <c r="H111" s="34"/>
      <c r="I111" s="34"/>
      <c r="J111" s="34">
        <f>SUM(J113:J121)</f>
        <v>0</v>
      </c>
      <c r="K111" s="34" t="e">
        <f>SUM(L111/F111*100)</f>
        <v>#DIV/0!</v>
      </c>
      <c r="L111" s="34">
        <f>SUM(L113:L121)</f>
        <v>0</v>
      </c>
      <c r="M111" s="34" t="e">
        <f>SUM(J111/L111*100)</f>
        <v>#DIV/0!</v>
      </c>
      <c r="N111" s="34">
        <f>SUM(N113:N121)</f>
        <v>0</v>
      </c>
      <c r="O111" s="34" t="e">
        <f>SUM(P111/J111*100)</f>
        <v>#DIV/0!</v>
      </c>
      <c r="P111" s="34">
        <f>SUM(P113:P121)</f>
        <v>0</v>
      </c>
      <c r="Q111" s="34" t="e">
        <f>SUM(N111/P111*100)</f>
        <v>#DIV/0!</v>
      </c>
      <c r="R111" s="34">
        <f>SUM(R113:R121)</f>
        <v>0</v>
      </c>
      <c r="S111" s="34" t="e">
        <f>SUM(T111/N111*100)</f>
        <v>#DIV/0!</v>
      </c>
      <c r="T111" s="34">
        <f>SUM(T113:T121)</f>
        <v>0</v>
      </c>
      <c r="U111" s="34" t="e">
        <f>SUM(R111/T111*100)</f>
        <v>#DIV/0!</v>
      </c>
      <c r="V111" s="34">
        <f>SUM(V113:V121)</f>
        <v>0</v>
      </c>
      <c r="W111" s="34" t="e">
        <f>SUM(X111/R111*100)</f>
        <v>#DIV/0!</v>
      </c>
      <c r="X111" s="34">
        <f>SUM(X113:X121)</f>
        <v>0</v>
      </c>
      <c r="Y111" s="34" t="e">
        <f>SUM(V111/X111*100)</f>
        <v>#DIV/0!</v>
      </c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</row>
    <row r="112" spans="1:247" s="2" customFormat="1" ht="18.75">
      <c r="A112" s="10" t="s">
        <v>12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</row>
    <row r="113" spans="1:247" s="2" customFormat="1" ht="18.75">
      <c r="A113" s="12"/>
      <c r="B113" s="34"/>
      <c r="C113" s="34"/>
      <c r="D113" s="34"/>
      <c r="E113" s="34"/>
      <c r="F113" s="34"/>
      <c r="G113" s="34"/>
      <c r="H113" s="34"/>
      <c r="I113" s="34"/>
      <c r="J113" s="34">
        <f aca="true" t="shared" si="26" ref="J113:J130">SUM(L113*M113/100)</f>
        <v>0</v>
      </c>
      <c r="K113" s="34"/>
      <c r="L113" s="34">
        <f aca="true" t="shared" si="27" ref="L113:L130">SUM(F113*K113/100)</f>
        <v>0</v>
      </c>
      <c r="M113" s="34">
        <v>103.5</v>
      </c>
      <c r="N113" s="34">
        <f aca="true" t="shared" si="28" ref="N113:N121">SUM(P113*Q113/100)</f>
        <v>0</v>
      </c>
      <c r="O113" s="34"/>
      <c r="P113" s="34">
        <f aca="true" t="shared" si="29" ref="P113:P121">SUM(J113*O113/100)</f>
        <v>0</v>
      </c>
      <c r="Q113" s="34">
        <v>103.9</v>
      </c>
      <c r="R113" s="34">
        <f aca="true" t="shared" si="30" ref="R113:R121">SUM(T113*U113/100)</f>
        <v>0</v>
      </c>
      <c r="S113" s="34"/>
      <c r="T113" s="34">
        <f aca="true" t="shared" si="31" ref="T113:T121">SUM(N113*S113/100)</f>
        <v>0</v>
      </c>
      <c r="U113" s="34">
        <v>104.1</v>
      </c>
      <c r="V113" s="34">
        <f aca="true" t="shared" si="32" ref="V113:V121">SUM(X113*Y113/100)</f>
        <v>0</v>
      </c>
      <c r="W113" s="34"/>
      <c r="X113" s="34">
        <f aca="true" t="shared" si="33" ref="X113:X121">SUM(R113*W113/100)</f>
        <v>0</v>
      </c>
      <c r="Y113" s="34">
        <v>104.3</v>
      </c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</row>
    <row r="114" spans="1:247" s="2" customFormat="1" ht="18.75" hidden="1">
      <c r="A114" s="12"/>
      <c r="B114" s="34"/>
      <c r="C114" s="34"/>
      <c r="D114" s="34"/>
      <c r="E114" s="34"/>
      <c r="F114" s="34"/>
      <c r="G114" s="34"/>
      <c r="H114" s="34"/>
      <c r="I114" s="34"/>
      <c r="J114" s="34">
        <f t="shared" si="26"/>
        <v>0</v>
      </c>
      <c r="K114" s="34"/>
      <c r="L114" s="34">
        <f t="shared" si="27"/>
        <v>0</v>
      </c>
      <c r="M114" s="34"/>
      <c r="N114" s="34">
        <f t="shared" si="28"/>
        <v>0</v>
      </c>
      <c r="O114" s="34"/>
      <c r="P114" s="34">
        <f t="shared" si="29"/>
        <v>0</v>
      </c>
      <c r="Q114" s="34"/>
      <c r="R114" s="34">
        <f t="shared" si="30"/>
        <v>0</v>
      </c>
      <c r="S114" s="34"/>
      <c r="T114" s="34">
        <f t="shared" si="31"/>
        <v>0</v>
      </c>
      <c r="U114" s="34"/>
      <c r="V114" s="34">
        <f t="shared" si="32"/>
        <v>0</v>
      </c>
      <c r="W114" s="34"/>
      <c r="X114" s="34">
        <f t="shared" si="33"/>
        <v>0</v>
      </c>
      <c r="Y114" s="34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</row>
    <row r="115" spans="1:247" s="2" customFormat="1" ht="18.75" hidden="1">
      <c r="A115" s="12"/>
      <c r="B115" s="34"/>
      <c r="C115" s="34"/>
      <c r="D115" s="34"/>
      <c r="E115" s="34"/>
      <c r="F115" s="34"/>
      <c r="G115" s="34"/>
      <c r="H115" s="34"/>
      <c r="I115" s="34"/>
      <c r="J115" s="34">
        <f t="shared" si="26"/>
        <v>0</v>
      </c>
      <c r="K115" s="34"/>
      <c r="L115" s="34">
        <f t="shared" si="27"/>
        <v>0</v>
      </c>
      <c r="M115" s="34"/>
      <c r="N115" s="34">
        <f t="shared" si="28"/>
        <v>0</v>
      </c>
      <c r="O115" s="34"/>
      <c r="P115" s="34">
        <f t="shared" si="29"/>
        <v>0</v>
      </c>
      <c r="Q115" s="34"/>
      <c r="R115" s="34">
        <f t="shared" si="30"/>
        <v>0</v>
      </c>
      <c r="S115" s="34"/>
      <c r="T115" s="34">
        <f t="shared" si="31"/>
        <v>0</v>
      </c>
      <c r="U115" s="34"/>
      <c r="V115" s="34">
        <f t="shared" si="32"/>
        <v>0</v>
      </c>
      <c r="W115" s="34"/>
      <c r="X115" s="34">
        <f t="shared" si="33"/>
        <v>0</v>
      </c>
      <c r="Y115" s="34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</row>
    <row r="116" spans="1:247" s="2" customFormat="1" ht="18.75" hidden="1">
      <c r="A116" s="12"/>
      <c r="B116" s="34"/>
      <c r="C116" s="34"/>
      <c r="D116" s="34"/>
      <c r="E116" s="34"/>
      <c r="F116" s="34"/>
      <c r="G116" s="34"/>
      <c r="H116" s="34"/>
      <c r="I116" s="34"/>
      <c r="J116" s="34">
        <f>SUM(L116*M116/100)</f>
        <v>0</v>
      </c>
      <c r="K116" s="34"/>
      <c r="L116" s="34">
        <f t="shared" si="27"/>
        <v>0</v>
      </c>
      <c r="M116" s="34"/>
      <c r="N116" s="34">
        <f t="shared" si="28"/>
        <v>0</v>
      </c>
      <c r="O116" s="34"/>
      <c r="P116" s="34">
        <f t="shared" si="29"/>
        <v>0</v>
      </c>
      <c r="Q116" s="34"/>
      <c r="R116" s="34">
        <f t="shared" si="30"/>
        <v>0</v>
      </c>
      <c r="S116" s="34"/>
      <c r="T116" s="34">
        <f t="shared" si="31"/>
        <v>0</v>
      </c>
      <c r="U116" s="34"/>
      <c r="V116" s="34">
        <f t="shared" si="32"/>
        <v>0</v>
      </c>
      <c r="W116" s="34"/>
      <c r="X116" s="34">
        <f t="shared" si="33"/>
        <v>0</v>
      </c>
      <c r="Y116" s="34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</row>
    <row r="117" spans="1:247" s="2" customFormat="1" ht="18.75" hidden="1">
      <c r="A117" s="12"/>
      <c r="B117" s="34"/>
      <c r="C117" s="34"/>
      <c r="D117" s="34"/>
      <c r="E117" s="34"/>
      <c r="F117" s="34"/>
      <c r="G117" s="34"/>
      <c r="H117" s="34"/>
      <c r="I117" s="34"/>
      <c r="J117" s="34">
        <f>SUM(L117*M117/100)</f>
        <v>0</v>
      </c>
      <c r="K117" s="34"/>
      <c r="L117" s="34">
        <f t="shared" si="27"/>
        <v>0</v>
      </c>
      <c r="M117" s="34"/>
      <c r="N117" s="34">
        <f t="shared" si="28"/>
        <v>0</v>
      </c>
      <c r="O117" s="34"/>
      <c r="P117" s="34">
        <f t="shared" si="29"/>
        <v>0</v>
      </c>
      <c r="Q117" s="34"/>
      <c r="R117" s="34">
        <f t="shared" si="30"/>
        <v>0</v>
      </c>
      <c r="S117" s="34"/>
      <c r="T117" s="34">
        <f t="shared" si="31"/>
        <v>0</v>
      </c>
      <c r="U117" s="34"/>
      <c r="V117" s="34">
        <f t="shared" si="32"/>
        <v>0</v>
      </c>
      <c r="W117" s="34"/>
      <c r="X117" s="34">
        <f t="shared" si="33"/>
        <v>0</v>
      </c>
      <c r="Y117" s="34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</row>
    <row r="118" spans="1:247" s="2" customFormat="1" ht="18.75" hidden="1">
      <c r="A118" s="12"/>
      <c r="B118" s="34"/>
      <c r="C118" s="34"/>
      <c r="D118" s="34"/>
      <c r="E118" s="34"/>
      <c r="F118" s="34"/>
      <c r="G118" s="34"/>
      <c r="H118" s="34"/>
      <c r="I118" s="34"/>
      <c r="J118" s="34">
        <f>SUM(L118*M118/100)</f>
        <v>0</v>
      </c>
      <c r="K118" s="34"/>
      <c r="L118" s="34">
        <f t="shared" si="27"/>
        <v>0</v>
      </c>
      <c r="M118" s="34"/>
      <c r="N118" s="34">
        <f t="shared" si="28"/>
        <v>0</v>
      </c>
      <c r="O118" s="34"/>
      <c r="P118" s="34">
        <f t="shared" si="29"/>
        <v>0</v>
      </c>
      <c r="Q118" s="34"/>
      <c r="R118" s="34">
        <f t="shared" si="30"/>
        <v>0</v>
      </c>
      <c r="S118" s="34"/>
      <c r="T118" s="34">
        <f t="shared" si="31"/>
        <v>0</v>
      </c>
      <c r="U118" s="34"/>
      <c r="V118" s="34">
        <f t="shared" si="32"/>
        <v>0</v>
      </c>
      <c r="W118" s="34"/>
      <c r="X118" s="34">
        <f t="shared" si="33"/>
        <v>0</v>
      </c>
      <c r="Y118" s="34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</row>
    <row r="119" spans="1:247" s="2" customFormat="1" ht="18.75" hidden="1">
      <c r="A119" s="12"/>
      <c r="B119" s="34"/>
      <c r="C119" s="34"/>
      <c r="D119" s="34"/>
      <c r="E119" s="34"/>
      <c r="F119" s="34"/>
      <c r="G119" s="34"/>
      <c r="H119" s="34"/>
      <c r="I119" s="34"/>
      <c r="J119" s="34">
        <f>SUM(L119*M119/100)</f>
        <v>0</v>
      </c>
      <c r="K119" s="34"/>
      <c r="L119" s="34">
        <f t="shared" si="27"/>
        <v>0</v>
      </c>
      <c r="M119" s="34"/>
      <c r="N119" s="34">
        <f t="shared" si="28"/>
        <v>0</v>
      </c>
      <c r="O119" s="34"/>
      <c r="P119" s="34">
        <f t="shared" si="29"/>
        <v>0</v>
      </c>
      <c r="Q119" s="34"/>
      <c r="R119" s="34">
        <f t="shared" si="30"/>
        <v>0</v>
      </c>
      <c r="S119" s="34"/>
      <c r="T119" s="34">
        <f t="shared" si="31"/>
        <v>0</v>
      </c>
      <c r="U119" s="34"/>
      <c r="V119" s="34">
        <f t="shared" si="32"/>
        <v>0</v>
      </c>
      <c r="W119" s="34"/>
      <c r="X119" s="34">
        <f t="shared" si="33"/>
        <v>0</v>
      </c>
      <c r="Y119" s="34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</row>
    <row r="120" spans="1:247" s="2" customFormat="1" ht="18.75" hidden="1">
      <c r="A120" s="12"/>
      <c r="B120" s="34"/>
      <c r="C120" s="34"/>
      <c r="D120" s="34"/>
      <c r="E120" s="34"/>
      <c r="F120" s="34"/>
      <c r="G120" s="34"/>
      <c r="H120" s="34"/>
      <c r="I120" s="34"/>
      <c r="J120" s="34">
        <f t="shared" si="26"/>
        <v>0</v>
      </c>
      <c r="K120" s="34"/>
      <c r="L120" s="34">
        <f t="shared" si="27"/>
        <v>0</v>
      </c>
      <c r="M120" s="34"/>
      <c r="N120" s="34">
        <f t="shared" si="28"/>
        <v>0</v>
      </c>
      <c r="O120" s="34"/>
      <c r="P120" s="34">
        <f t="shared" si="29"/>
        <v>0</v>
      </c>
      <c r="Q120" s="34"/>
      <c r="R120" s="34">
        <f t="shared" si="30"/>
        <v>0</v>
      </c>
      <c r="S120" s="34"/>
      <c r="T120" s="34">
        <f t="shared" si="31"/>
        <v>0</v>
      </c>
      <c r="U120" s="34"/>
      <c r="V120" s="34">
        <f t="shared" si="32"/>
        <v>0</v>
      </c>
      <c r="W120" s="34"/>
      <c r="X120" s="34">
        <f t="shared" si="33"/>
        <v>0</v>
      </c>
      <c r="Y120" s="34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</row>
    <row r="121" spans="1:247" s="2" customFormat="1" ht="18.75" hidden="1">
      <c r="A121" s="12"/>
      <c r="B121" s="34"/>
      <c r="C121" s="34"/>
      <c r="D121" s="34"/>
      <c r="E121" s="34"/>
      <c r="F121" s="34"/>
      <c r="G121" s="34"/>
      <c r="H121" s="34"/>
      <c r="I121" s="34"/>
      <c r="J121" s="34">
        <f t="shared" si="26"/>
        <v>0</v>
      </c>
      <c r="K121" s="34"/>
      <c r="L121" s="34">
        <f t="shared" si="27"/>
        <v>0</v>
      </c>
      <c r="M121" s="34"/>
      <c r="N121" s="34">
        <f t="shared" si="28"/>
        <v>0</v>
      </c>
      <c r="O121" s="34"/>
      <c r="P121" s="34">
        <f t="shared" si="29"/>
        <v>0</v>
      </c>
      <c r="Q121" s="34"/>
      <c r="R121" s="34">
        <f t="shared" si="30"/>
        <v>0</v>
      </c>
      <c r="S121" s="34"/>
      <c r="T121" s="34">
        <f t="shared" si="31"/>
        <v>0</v>
      </c>
      <c r="U121" s="34"/>
      <c r="V121" s="34">
        <f t="shared" si="32"/>
        <v>0</v>
      </c>
      <c r="W121" s="34"/>
      <c r="X121" s="34">
        <f t="shared" si="33"/>
        <v>0</v>
      </c>
      <c r="Y121" s="34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</row>
    <row r="122" spans="1:247" s="2" customFormat="1" ht="26.25" customHeight="1">
      <c r="A122" s="8" t="s">
        <v>22</v>
      </c>
      <c r="B122" s="42">
        <f>SUM(B124+B125)</f>
        <v>0</v>
      </c>
      <c r="C122" s="42"/>
      <c r="D122" s="42"/>
      <c r="E122" s="42"/>
      <c r="F122" s="42">
        <f>SUM(F124+F125)</f>
        <v>0</v>
      </c>
      <c r="G122" s="42"/>
      <c r="H122" s="42"/>
      <c r="I122" s="42"/>
      <c r="J122" s="42">
        <f>SUM(J124+J125)</f>
        <v>0</v>
      </c>
      <c r="K122" s="42" t="e">
        <f>SUM(L122/F122*100)</f>
        <v>#DIV/0!</v>
      </c>
      <c r="L122" s="42">
        <f>SUM(L124+L125)</f>
        <v>0</v>
      </c>
      <c r="M122" s="42" t="e">
        <f>SUM(J122/L122*100)</f>
        <v>#DIV/0!</v>
      </c>
      <c r="N122" s="42">
        <f>SUM(N124+N125)</f>
        <v>0</v>
      </c>
      <c r="O122" s="42" t="e">
        <f>SUM(P122/J122*100)</f>
        <v>#DIV/0!</v>
      </c>
      <c r="P122" s="42">
        <f>SUM(P124+P125)</f>
        <v>0</v>
      </c>
      <c r="Q122" s="42" t="e">
        <f>SUM(N122/P122*100)</f>
        <v>#DIV/0!</v>
      </c>
      <c r="R122" s="42">
        <f>SUM(R124+R125)</f>
        <v>0</v>
      </c>
      <c r="S122" s="42" t="e">
        <f>SUM(T122/N122*100)</f>
        <v>#DIV/0!</v>
      </c>
      <c r="T122" s="42">
        <f>SUM(T124+T125)</f>
        <v>0</v>
      </c>
      <c r="U122" s="42" t="e">
        <f>SUM(R122/T122*100)</f>
        <v>#DIV/0!</v>
      </c>
      <c r="V122" s="42">
        <f>SUM(V124+V125)</f>
        <v>0</v>
      </c>
      <c r="W122" s="42" t="e">
        <f>SUM(X122/R122*100)</f>
        <v>#DIV/0!</v>
      </c>
      <c r="X122" s="42">
        <f>SUM(X124+X125)</f>
        <v>0</v>
      </c>
      <c r="Y122" s="42" t="e">
        <f>SUM(V122/X122*100)</f>
        <v>#DIV/0!</v>
      </c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</row>
    <row r="123" spans="1:247" s="2" customFormat="1" ht="18.75">
      <c r="A123" s="10" t="s">
        <v>2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</row>
    <row r="124" spans="1:247" s="2" customFormat="1" ht="18.75">
      <c r="A124" s="10" t="s">
        <v>4</v>
      </c>
      <c r="B124" s="35"/>
      <c r="C124" s="35"/>
      <c r="D124" s="35"/>
      <c r="E124" s="35"/>
      <c r="F124" s="35"/>
      <c r="G124" s="35"/>
      <c r="H124" s="35"/>
      <c r="I124" s="35"/>
      <c r="J124" s="35">
        <f>SUM(L124*M124/100)</f>
        <v>0</v>
      </c>
      <c r="K124" s="35"/>
      <c r="L124" s="35">
        <f>SUM(F124*K124/100)</f>
        <v>0</v>
      </c>
      <c r="M124" s="35"/>
      <c r="N124" s="35">
        <f>SUM(P124*Q124/100)</f>
        <v>0</v>
      </c>
      <c r="O124" s="35"/>
      <c r="P124" s="35">
        <f>SUM(J124*O124/100)</f>
        <v>0</v>
      </c>
      <c r="Q124" s="35"/>
      <c r="R124" s="35">
        <f>SUM(T124*U124/100)</f>
        <v>0</v>
      </c>
      <c r="S124" s="35"/>
      <c r="T124" s="35">
        <f>SUM(N124*S124/100)</f>
        <v>0</v>
      </c>
      <c r="U124" s="35"/>
      <c r="V124" s="35">
        <f>SUM(X124*Y124/100)</f>
        <v>0</v>
      </c>
      <c r="W124" s="35"/>
      <c r="X124" s="35">
        <f>SUM(R124*W124/100)</f>
        <v>0</v>
      </c>
      <c r="Y124" s="35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</row>
    <row r="125" spans="1:247" s="2" customFormat="1" ht="18.75">
      <c r="A125" s="10" t="s">
        <v>3</v>
      </c>
      <c r="B125" s="35">
        <f>SUM(B127:B130)</f>
        <v>0</v>
      </c>
      <c r="C125" s="35"/>
      <c r="D125" s="35"/>
      <c r="E125" s="35"/>
      <c r="F125" s="35">
        <f>SUM(F127:F130)</f>
        <v>0</v>
      </c>
      <c r="G125" s="35"/>
      <c r="H125" s="35"/>
      <c r="I125" s="35"/>
      <c r="J125" s="35">
        <f>SUM(J127:J130)</f>
        <v>0</v>
      </c>
      <c r="K125" s="35" t="e">
        <f>SUM(L125/F125*100)</f>
        <v>#DIV/0!</v>
      </c>
      <c r="L125" s="35">
        <f>SUM(L127:L130)</f>
        <v>0</v>
      </c>
      <c r="M125" s="35" t="e">
        <f>SUM(J125/L125*100)</f>
        <v>#DIV/0!</v>
      </c>
      <c r="N125" s="35">
        <f>SUM(N127:N130)</f>
        <v>0</v>
      </c>
      <c r="O125" s="35" t="e">
        <f>SUM(P125/J125*100)</f>
        <v>#DIV/0!</v>
      </c>
      <c r="P125" s="35">
        <f>SUM(P127:P130)</f>
        <v>0</v>
      </c>
      <c r="Q125" s="35" t="e">
        <f>SUM(N125/P125*100)</f>
        <v>#DIV/0!</v>
      </c>
      <c r="R125" s="35">
        <f>SUM(R127:R130)</f>
        <v>0</v>
      </c>
      <c r="S125" s="35" t="e">
        <f>SUM(T125/N125*100)</f>
        <v>#DIV/0!</v>
      </c>
      <c r="T125" s="35">
        <f>SUM(T127:T130)</f>
        <v>0</v>
      </c>
      <c r="U125" s="35" t="e">
        <f>SUM(R125/T125*100)</f>
        <v>#DIV/0!</v>
      </c>
      <c r="V125" s="35">
        <f>SUM(V127:V130)</f>
        <v>0</v>
      </c>
      <c r="W125" s="35" t="e">
        <f>SUM(X125/R125*100)</f>
        <v>#DIV/0!</v>
      </c>
      <c r="X125" s="35">
        <f>SUM(X127:X130)</f>
        <v>0</v>
      </c>
      <c r="Y125" s="35" t="e">
        <f>SUM(V125/X125*100)</f>
        <v>#DIV/0!</v>
      </c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</row>
    <row r="126" spans="1:247" s="2" customFormat="1" ht="18.75">
      <c r="A126" s="10" t="s">
        <v>12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</row>
    <row r="127" spans="1:247" s="2" customFormat="1" ht="18.75">
      <c r="A127" s="12"/>
      <c r="B127" s="34"/>
      <c r="C127" s="34"/>
      <c r="D127" s="34"/>
      <c r="E127" s="34"/>
      <c r="F127" s="34"/>
      <c r="G127" s="34"/>
      <c r="H127" s="34"/>
      <c r="I127" s="34"/>
      <c r="J127" s="34">
        <f t="shared" si="26"/>
        <v>0</v>
      </c>
      <c r="K127" s="34"/>
      <c r="L127" s="34">
        <f t="shared" si="27"/>
        <v>0</v>
      </c>
      <c r="M127" s="34">
        <v>103.5</v>
      </c>
      <c r="N127" s="34">
        <f>SUM(P127*Q127/100)</f>
        <v>0</v>
      </c>
      <c r="O127" s="34"/>
      <c r="P127" s="34">
        <f>SUM(J127*O127/100)</f>
        <v>0</v>
      </c>
      <c r="Q127" s="34">
        <v>103.9</v>
      </c>
      <c r="R127" s="34">
        <f>SUM(T127*U127/100)</f>
        <v>0</v>
      </c>
      <c r="S127" s="34"/>
      <c r="T127" s="34">
        <f>SUM(N127*S127/100)</f>
        <v>0</v>
      </c>
      <c r="U127" s="34">
        <v>104.1</v>
      </c>
      <c r="V127" s="34">
        <f>SUM(X127*Y127/100)</f>
        <v>0</v>
      </c>
      <c r="W127" s="34"/>
      <c r="X127" s="34">
        <f>SUM(R127*W127/100)</f>
        <v>0</v>
      </c>
      <c r="Y127" s="34">
        <v>104.3</v>
      </c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</row>
    <row r="128" spans="1:247" s="2" customFormat="1" ht="12" customHeight="1" hidden="1">
      <c r="A128" s="12"/>
      <c r="B128" s="34"/>
      <c r="C128" s="34"/>
      <c r="D128" s="34"/>
      <c r="E128" s="34"/>
      <c r="F128" s="34"/>
      <c r="G128" s="34"/>
      <c r="H128" s="34"/>
      <c r="I128" s="34"/>
      <c r="J128" s="34">
        <f t="shared" si="26"/>
        <v>0</v>
      </c>
      <c r="K128" s="34"/>
      <c r="L128" s="34">
        <f t="shared" si="27"/>
        <v>0</v>
      </c>
      <c r="M128" s="34"/>
      <c r="N128" s="34">
        <f>SUM(P128*Q128/100)</f>
        <v>0</v>
      </c>
      <c r="O128" s="34"/>
      <c r="P128" s="34">
        <f>SUM(J128*O128/100)</f>
        <v>0</v>
      </c>
      <c r="Q128" s="34"/>
      <c r="R128" s="34">
        <f>SUM(T128*U128/100)</f>
        <v>0</v>
      </c>
      <c r="S128" s="34"/>
      <c r="T128" s="34">
        <f>SUM(N128*S128/100)</f>
        <v>0</v>
      </c>
      <c r="U128" s="34"/>
      <c r="V128" s="34">
        <f>SUM(X128*Y128/100)</f>
        <v>0</v>
      </c>
      <c r="W128" s="34"/>
      <c r="X128" s="34">
        <f>SUM(R128*W128/100)</f>
        <v>0</v>
      </c>
      <c r="Y128" s="34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</row>
    <row r="129" spans="1:247" s="2" customFormat="1" ht="18.75" hidden="1">
      <c r="A129" s="12"/>
      <c r="B129" s="34"/>
      <c r="C129" s="34"/>
      <c r="D129" s="34"/>
      <c r="E129" s="34"/>
      <c r="F129" s="34"/>
      <c r="G129" s="34"/>
      <c r="H129" s="34"/>
      <c r="I129" s="34"/>
      <c r="J129" s="34">
        <f t="shared" si="26"/>
        <v>0</v>
      </c>
      <c r="K129" s="34"/>
      <c r="L129" s="34">
        <f t="shared" si="27"/>
        <v>0</v>
      </c>
      <c r="M129" s="34"/>
      <c r="N129" s="34">
        <f>SUM(P129*Q129/100)</f>
        <v>0</v>
      </c>
      <c r="O129" s="34"/>
      <c r="P129" s="34">
        <f>SUM(J129*O129/100)</f>
        <v>0</v>
      </c>
      <c r="Q129" s="34"/>
      <c r="R129" s="34">
        <f>SUM(T129*U129/100)</f>
        <v>0</v>
      </c>
      <c r="S129" s="34"/>
      <c r="T129" s="34">
        <f>SUM(N129*S129/100)</f>
        <v>0</v>
      </c>
      <c r="U129" s="34"/>
      <c r="V129" s="34">
        <f>SUM(X129*Y129/100)</f>
        <v>0</v>
      </c>
      <c r="W129" s="34"/>
      <c r="X129" s="34">
        <f>SUM(R129*W129/100)</f>
        <v>0</v>
      </c>
      <c r="Y129" s="34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</row>
    <row r="130" spans="1:247" s="2" customFormat="1" ht="18.75" hidden="1">
      <c r="A130" s="12"/>
      <c r="B130" s="34"/>
      <c r="C130" s="34"/>
      <c r="D130" s="34"/>
      <c r="E130" s="34"/>
      <c r="F130" s="34"/>
      <c r="G130" s="34"/>
      <c r="H130" s="34"/>
      <c r="I130" s="34"/>
      <c r="J130" s="34">
        <f t="shared" si="26"/>
        <v>0</v>
      </c>
      <c r="K130" s="34"/>
      <c r="L130" s="34">
        <f t="shared" si="27"/>
        <v>0</v>
      </c>
      <c r="M130" s="34"/>
      <c r="N130" s="34">
        <f>SUM(P130*Q130/100)</f>
        <v>0</v>
      </c>
      <c r="O130" s="34"/>
      <c r="P130" s="34">
        <f>SUM(J130*O130/100)</f>
        <v>0</v>
      </c>
      <c r="Q130" s="34"/>
      <c r="R130" s="34">
        <f>SUM(T130*U130/100)</f>
        <v>0</v>
      </c>
      <c r="S130" s="34"/>
      <c r="T130" s="34">
        <f>SUM(N130*S130/100)</f>
        <v>0</v>
      </c>
      <c r="U130" s="34"/>
      <c r="V130" s="34">
        <f>SUM(X130*Y130/100)</f>
        <v>0</v>
      </c>
      <c r="W130" s="34"/>
      <c r="X130" s="34">
        <f>SUM(R130*W130/100)</f>
        <v>0</v>
      </c>
      <c r="Y130" s="34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</row>
    <row r="131" spans="1:25" ht="55.5" customHeight="1">
      <c r="A131" s="8" t="s">
        <v>788</v>
      </c>
      <c r="B131" s="42">
        <f>SUM(B133+B134)</f>
        <v>0</v>
      </c>
      <c r="C131" s="42"/>
      <c r="D131" s="42"/>
      <c r="E131" s="42"/>
      <c r="F131" s="42">
        <f>SUM(F133+F134)</f>
        <v>0</v>
      </c>
      <c r="G131" s="42"/>
      <c r="H131" s="42"/>
      <c r="I131" s="42"/>
      <c r="J131" s="42">
        <f>SUM(J133+J134)</f>
        <v>0</v>
      </c>
      <c r="K131" s="42" t="e">
        <f>SUM(L131/F131*100)</f>
        <v>#DIV/0!</v>
      </c>
      <c r="L131" s="42">
        <f>SUM(L133+L134)</f>
        <v>0</v>
      </c>
      <c r="M131" s="42" t="e">
        <f>SUM(J131/L131*100)</f>
        <v>#DIV/0!</v>
      </c>
      <c r="N131" s="42">
        <f>SUM(N133+N134)</f>
        <v>0</v>
      </c>
      <c r="O131" s="42" t="e">
        <f>SUM(P131/J131*100)</f>
        <v>#DIV/0!</v>
      </c>
      <c r="P131" s="42">
        <f>SUM(P133+P134)</f>
        <v>0</v>
      </c>
      <c r="Q131" s="42" t="e">
        <f>SUM(N131/P131*100)</f>
        <v>#DIV/0!</v>
      </c>
      <c r="R131" s="42">
        <f>SUM(R133+R134)</f>
        <v>0</v>
      </c>
      <c r="S131" s="42" t="e">
        <f>SUM(T131/N131*100)</f>
        <v>#DIV/0!</v>
      </c>
      <c r="T131" s="42">
        <f>SUM(T133+T134)</f>
        <v>0</v>
      </c>
      <c r="U131" s="42" t="e">
        <f>SUM(R131/T131*100)</f>
        <v>#DIV/0!</v>
      </c>
      <c r="V131" s="42">
        <f>SUM(V133+V134)</f>
        <v>0</v>
      </c>
      <c r="W131" s="42" t="e">
        <f>SUM(X131/R131*100)</f>
        <v>#DIV/0!</v>
      </c>
      <c r="X131" s="42">
        <f>SUM(X133+X134)</f>
        <v>0</v>
      </c>
      <c r="Y131" s="42" t="e">
        <f>SUM(V131/X131*100)</f>
        <v>#DIV/0!</v>
      </c>
    </row>
    <row r="132" spans="1:25" ht="18.75">
      <c r="A132" s="10" t="s">
        <v>2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 ht="18.75">
      <c r="A133" s="10" t="s">
        <v>4</v>
      </c>
      <c r="B133" s="34"/>
      <c r="C133" s="34"/>
      <c r="D133" s="34"/>
      <c r="E133" s="34"/>
      <c r="F133" s="34"/>
      <c r="G133" s="34"/>
      <c r="H133" s="34"/>
      <c r="I133" s="34"/>
      <c r="J133" s="34">
        <f>SUM(L133*M133/100)</f>
        <v>0</v>
      </c>
      <c r="K133" s="34"/>
      <c r="L133" s="34">
        <f>SUM(F133*K133/100)</f>
        <v>0</v>
      </c>
      <c r="M133" s="34"/>
      <c r="N133" s="34">
        <f>SUM(P133*Q133/100)</f>
        <v>0</v>
      </c>
      <c r="O133" s="34"/>
      <c r="P133" s="34">
        <f>SUM(J133*O133/100)</f>
        <v>0</v>
      </c>
      <c r="Q133" s="34"/>
      <c r="R133" s="34">
        <f>SUM(T133*U133/100)</f>
        <v>0</v>
      </c>
      <c r="S133" s="34"/>
      <c r="T133" s="34">
        <f>SUM(N133*S133/100)</f>
        <v>0</v>
      </c>
      <c r="U133" s="34"/>
      <c r="V133" s="34">
        <f>SUM(X133*Y133/100)</f>
        <v>0</v>
      </c>
      <c r="W133" s="34"/>
      <c r="X133" s="34">
        <f>SUM(R133*W133/100)</f>
        <v>0</v>
      </c>
      <c r="Y133" s="34"/>
    </row>
    <row r="134" spans="1:25" ht="18.75">
      <c r="A134" s="10" t="s">
        <v>3</v>
      </c>
      <c r="B134" s="34">
        <f>SUM(B136:B139)</f>
        <v>0</v>
      </c>
      <c r="C134" s="34"/>
      <c r="D134" s="34"/>
      <c r="E134" s="34"/>
      <c r="F134" s="34">
        <f>SUM(F136:F139)</f>
        <v>0</v>
      </c>
      <c r="G134" s="34"/>
      <c r="H134" s="34"/>
      <c r="I134" s="34"/>
      <c r="J134" s="34">
        <f>SUM(J136:J139)</f>
        <v>0</v>
      </c>
      <c r="K134" s="34" t="e">
        <f>SUM(L134/F134*100)</f>
        <v>#DIV/0!</v>
      </c>
      <c r="L134" s="34">
        <f>SUM(L136:L139)</f>
        <v>0</v>
      </c>
      <c r="M134" s="34" t="e">
        <f>SUM(J134/L134*100)</f>
        <v>#DIV/0!</v>
      </c>
      <c r="N134" s="34">
        <f>SUM(N136:N139)</f>
        <v>0</v>
      </c>
      <c r="O134" s="34" t="e">
        <f>SUM(P134/J134*100)</f>
        <v>#DIV/0!</v>
      </c>
      <c r="P134" s="34">
        <f>SUM(P136:P139)</f>
        <v>0</v>
      </c>
      <c r="Q134" s="34" t="e">
        <f>SUM(N134/P134*100)</f>
        <v>#DIV/0!</v>
      </c>
      <c r="R134" s="34">
        <f>SUM(R136:R139)</f>
        <v>0</v>
      </c>
      <c r="S134" s="34" t="e">
        <f>SUM(T134/N134*100)</f>
        <v>#DIV/0!</v>
      </c>
      <c r="T134" s="34">
        <f>SUM(T136:T139)</f>
        <v>0</v>
      </c>
      <c r="U134" s="34" t="e">
        <f>SUM(R134/T134*100)</f>
        <v>#DIV/0!</v>
      </c>
      <c r="V134" s="34">
        <f>SUM(V136:V139)</f>
        <v>0</v>
      </c>
      <c r="W134" s="34" t="e">
        <f>SUM(X134/R134*100)</f>
        <v>#DIV/0!</v>
      </c>
      <c r="X134" s="34">
        <f>SUM(X136:X139)</f>
        <v>0</v>
      </c>
      <c r="Y134" s="34" t="e">
        <f>SUM(V134/X134*100)</f>
        <v>#DIV/0!</v>
      </c>
    </row>
    <row r="135" spans="1:25" ht="18.75">
      <c r="A135" s="10" t="s">
        <v>12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ht="18.75">
      <c r="A136" s="12"/>
      <c r="B136" s="34"/>
      <c r="C136" s="34"/>
      <c r="D136" s="34"/>
      <c r="E136" s="34"/>
      <c r="F136" s="34"/>
      <c r="G136" s="34"/>
      <c r="H136" s="34"/>
      <c r="I136" s="34"/>
      <c r="J136" s="34">
        <f>SUM(L136*M136/100)</f>
        <v>0</v>
      </c>
      <c r="K136" s="34"/>
      <c r="L136" s="34">
        <f>SUM(F136*K136/100)</f>
        <v>0</v>
      </c>
      <c r="M136" s="34">
        <v>103.5</v>
      </c>
      <c r="N136" s="34">
        <f>SUM(P136*Q136/100)</f>
        <v>0</v>
      </c>
      <c r="O136" s="34"/>
      <c r="P136" s="34">
        <f>SUM(J136*O136/100)</f>
        <v>0</v>
      </c>
      <c r="Q136" s="34">
        <v>103.9</v>
      </c>
      <c r="R136" s="34">
        <f>SUM(T136*U136/100)</f>
        <v>0</v>
      </c>
      <c r="S136" s="34"/>
      <c r="T136" s="34">
        <f>SUM(N136*S136/100)</f>
        <v>0</v>
      </c>
      <c r="U136" s="34">
        <v>104.1</v>
      </c>
      <c r="V136" s="34">
        <f>SUM(X136*Y136/100)</f>
        <v>0</v>
      </c>
      <c r="W136" s="34"/>
      <c r="X136" s="34">
        <f>SUM(R136*W136/100)</f>
        <v>0</v>
      </c>
      <c r="Y136" s="34">
        <v>104.3</v>
      </c>
    </row>
    <row r="137" spans="1:25" ht="18.75" hidden="1">
      <c r="A137" s="12"/>
      <c r="B137" s="34"/>
      <c r="C137" s="34"/>
      <c r="D137" s="34"/>
      <c r="E137" s="34"/>
      <c r="F137" s="34"/>
      <c r="G137" s="34"/>
      <c r="H137" s="34"/>
      <c r="I137" s="34"/>
      <c r="J137" s="34">
        <f>SUM(L137*M137/100)</f>
        <v>0</v>
      </c>
      <c r="K137" s="34"/>
      <c r="L137" s="34">
        <f>SUM(F137*K137/100)</f>
        <v>0</v>
      </c>
      <c r="M137" s="34"/>
      <c r="N137" s="34">
        <f>SUM(P137*Q137/100)</f>
        <v>0</v>
      </c>
      <c r="O137" s="34"/>
      <c r="P137" s="34">
        <f>SUM(J137*O137/100)</f>
        <v>0</v>
      </c>
      <c r="Q137" s="34"/>
      <c r="R137" s="34">
        <f>SUM(T137*U137/100)</f>
        <v>0</v>
      </c>
      <c r="S137" s="34"/>
      <c r="T137" s="34">
        <f>SUM(N137*S137/100)</f>
        <v>0</v>
      </c>
      <c r="U137" s="34"/>
      <c r="V137" s="34">
        <f>SUM(X137*Y137/100)</f>
        <v>0</v>
      </c>
      <c r="W137" s="34"/>
      <c r="X137" s="34">
        <f>SUM(R137*W137/100)</f>
        <v>0</v>
      </c>
      <c r="Y137" s="34"/>
    </row>
    <row r="138" spans="1:25" ht="18.75" hidden="1">
      <c r="A138" s="12"/>
      <c r="B138" s="34"/>
      <c r="C138" s="34"/>
      <c r="D138" s="34"/>
      <c r="E138" s="34"/>
      <c r="F138" s="34"/>
      <c r="G138" s="34"/>
      <c r="H138" s="34"/>
      <c r="I138" s="34"/>
      <c r="J138" s="34">
        <f>SUM(L138*M138/100)</f>
        <v>0</v>
      </c>
      <c r="K138" s="34"/>
      <c r="L138" s="34">
        <f>SUM(F138*K138/100)</f>
        <v>0</v>
      </c>
      <c r="M138" s="34"/>
      <c r="N138" s="34">
        <f>SUM(P138*Q138/100)</f>
        <v>0</v>
      </c>
      <c r="O138" s="34"/>
      <c r="P138" s="34">
        <f>SUM(J138*O138/100)</f>
        <v>0</v>
      </c>
      <c r="Q138" s="34"/>
      <c r="R138" s="34">
        <f>SUM(T138*U138/100)</f>
        <v>0</v>
      </c>
      <c r="S138" s="34"/>
      <c r="T138" s="34">
        <f>SUM(N138*S138/100)</f>
        <v>0</v>
      </c>
      <c r="U138" s="34"/>
      <c r="V138" s="34">
        <f>SUM(X138*Y138/100)</f>
        <v>0</v>
      </c>
      <c r="W138" s="34"/>
      <c r="X138" s="34">
        <f>SUM(R138*W138/100)</f>
        <v>0</v>
      </c>
      <c r="Y138" s="34"/>
    </row>
    <row r="139" spans="1:25" ht="18.75" hidden="1">
      <c r="A139" s="12"/>
      <c r="B139" s="34"/>
      <c r="C139" s="34"/>
      <c r="D139" s="34"/>
      <c r="E139" s="34"/>
      <c r="F139" s="34"/>
      <c r="G139" s="34"/>
      <c r="H139" s="34"/>
      <c r="I139" s="34"/>
      <c r="J139" s="34">
        <f>SUM(L139*M139/100)</f>
        <v>0</v>
      </c>
      <c r="K139" s="34"/>
      <c r="L139" s="34">
        <f>SUM(F139*K139/100)</f>
        <v>0</v>
      </c>
      <c r="M139" s="34"/>
      <c r="N139" s="34">
        <f>SUM(P139*Q139/100)</f>
        <v>0</v>
      </c>
      <c r="O139" s="34"/>
      <c r="P139" s="34">
        <f>SUM(J139*O139/100)</f>
        <v>0</v>
      </c>
      <c r="Q139" s="34"/>
      <c r="R139" s="34">
        <f>SUM(T139*U139/100)</f>
        <v>0</v>
      </c>
      <c r="S139" s="34"/>
      <c r="T139" s="34">
        <f>SUM(N139*S139/100)</f>
        <v>0</v>
      </c>
      <c r="U139" s="34"/>
      <c r="V139" s="34">
        <f>SUM(X139*Y139/100)</f>
        <v>0</v>
      </c>
      <c r="W139" s="34"/>
      <c r="X139" s="34">
        <f>SUM(R139*W139/100)</f>
        <v>0</v>
      </c>
      <c r="Y139" s="34"/>
    </row>
    <row r="140" spans="1:25" ht="112.5" customHeight="1">
      <c r="A140" s="8" t="s">
        <v>32</v>
      </c>
      <c r="B140" s="42">
        <f>SUM(B142+B143)</f>
        <v>0</v>
      </c>
      <c r="C140" s="42"/>
      <c r="D140" s="42"/>
      <c r="E140" s="42"/>
      <c r="F140" s="42">
        <f>SUM(F142+F143)</f>
        <v>0</v>
      </c>
      <c r="G140" s="42"/>
      <c r="H140" s="42"/>
      <c r="I140" s="42"/>
      <c r="J140" s="42">
        <f>SUM(J142+J143)</f>
        <v>0</v>
      </c>
      <c r="K140" s="42" t="e">
        <f>SUM(L140/F140*100)</f>
        <v>#DIV/0!</v>
      </c>
      <c r="L140" s="42">
        <f>SUM(L142+L143)</f>
        <v>0</v>
      </c>
      <c r="M140" s="42" t="e">
        <f>SUM(J140/L140*100)</f>
        <v>#DIV/0!</v>
      </c>
      <c r="N140" s="42">
        <f>SUM(N142+N143)</f>
        <v>0</v>
      </c>
      <c r="O140" s="42" t="e">
        <f>SUM(P140/J140*100)</f>
        <v>#DIV/0!</v>
      </c>
      <c r="P140" s="42">
        <f>SUM(P142+P143)</f>
        <v>0</v>
      </c>
      <c r="Q140" s="42" t="e">
        <f>SUM(N140/P140*100)</f>
        <v>#DIV/0!</v>
      </c>
      <c r="R140" s="42">
        <f>SUM(R142+R143)</f>
        <v>0</v>
      </c>
      <c r="S140" s="42" t="e">
        <f>SUM(T140/N140*100)</f>
        <v>#DIV/0!</v>
      </c>
      <c r="T140" s="42">
        <f>SUM(T142+T143)</f>
        <v>0</v>
      </c>
      <c r="U140" s="42" t="e">
        <f>SUM(R140/T140*100)</f>
        <v>#DIV/0!</v>
      </c>
      <c r="V140" s="42">
        <f>SUM(V142+V143)</f>
        <v>0</v>
      </c>
      <c r="W140" s="42" t="e">
        <f>SUM(X140/R140*100)</f>
        <v>#DIV/0!</v>
      </c>
      <c r="X140" s="42">
        <f>SUM(X142+X143)</f>
        <v>0</v>
      </c>
      <c r="Y140" s="42" t="e">
        <f>SUM(V140/X140*100)</f>
        <v>#DIV/0!</v>
      </c>
    </row>
    <row r="141" spans="1:25" ht="18.75">
      <c r="A141" s="10" t="s">
        <v>2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ht="18.75">
      <c r="A142" s="10" t="s">
        <v>4</v>
      </c>
      <c r="B142" s="34"/>
      <c r="C142" s="34"/>
      <c r="D142" s="34"/>
      <c r="E142" s="34"/>
      <c r="F142" s="34"/>
      <c r="G142" s="34"/>
      <c r="H142" s="34"/>
      <c r="I142" s="34"/>
      <c r="J142" s="34">
        <f>SUM(L142*M142/100)</f>
        <v>0</v>
      </c>
      <c r="K142" s="34"/>
      <c r="L142" s="34">
        <f>SUM(F142*K142/100)</f>
        <v>0</v>
      </c>
      <c r="M142" s="34"/>
      <c r="N142" s="34">
        <f>SUM(P142*Q142/100)</f>
        <v>0</v>
      </c>
      <c r="O142" s="34"/>
      <c r="P142" s="34">
        <f>SUM(J142*O142/100)</f>
        <v>0</v>
      </c>
      <c r="Q142" s="34"/>
      <c r="R142" s="34">
        <f>SUM(T142*U142/100)</f>
        <v>0</v>
      </c>
      <c r="S142" s="34"/>
      <c r="T142" s="34">
        <f>SUM(N142*S142/100)</f>
        <v>0</v>
      </c>
      <c r="U142" s="34"/>
      <c r="V142" s="34">
        <f>SUM(X142*Y142/100)</f>
        <v>0</v>
      </c>
      <c r="W142" s="34"/>
      <c r="X142" s="34">
        <f>SUM(R142*W142/100)</f>
        <v>0</v>
      </c>
      <c r="Y142" s="34"/>
    </row>
    <row r="143" spans="1:25" ht="18.75">
      <c r="A143" s="10" t="s">
        <v>3</v>
      </c>
      <c r="B143" s="34">
        <f>SUM(B145:B154)</f>
        <v>0</v>
      </c>
      <c r="C143" s="34"/>
      <c r="D143" s="34"/>
      <c r="E143" s="34"/>
      <c r="F143" s="34">
        <f>SUM(F145:F154)</f>
        <v>0</v>
      </c>
      <c r="G143" s="34"/>
      <c r="H143" s="34"/>
      <c r="I143" s="34"/>
      <c r="J143" s="34">
        <f>SUM(J145:J154)</f>
        <v>0</v>
      </c>
      <c r="K143" s="34" t="e">
        <f>SUM(L143/F143*100)</f>
        <v>#DIV/0!</v>
      </c>
      <c r="L143" s="34">
        <f>SUM(L145:L154)</f>
        <v>0</v>
      </c>
      <c r="M143" s="34" t="e">
        <f>SUM(J143/L143*100)</f>
        <v>#DIV/0!</v>
      </c>
      <c r="N143" s="34">
        <f>SUM(N145:N154)</f>
        <v>0</v>
      </c>
      <c r="O143" s="34" t="e">
        <f>SUM(P143/J143*100)</f>
        <v>#DIV/0!</v>
      </c>
      <c r="P143" s="34">
        <f>SUM(P145:P154)</f>
        <v>0</v>
      </c>
      <c r="Q143" s="34" t="e">
        <f>SUM(N143/P143*100)</f>
        <v>#DIV/0!</v>
      </c>
      <c r="R143" s="34">
        <f>SUM(R145:R154)</f>
        <v>0</v>
      </c>
      <c r="S143" s="34" t="e">
        <f>SUM(T143/N143*100)</f>
        <v>#DIV/0!</v>
      </c>
      <c r="T143" s="34">
        <f>SUM(T145:T154)</f>
        <v>0</v>
      </c>
      <c r="U143" s="34" t="e">
        <f>SUM(R143/T143*100)</f>
        <v>#DIV/0!</v>
      </c>
      <c r="V143" s="34">
        <f>SUM(V145:V154)</f>
        <v>0</v>
      </c>
      <c r="W143" s="34" t="e">
        <f>SUM(X143/R143*100)</f>
        <v>#DIV/0!</v>
      </c>
      <c r="X143" s="34">
        <f>SUM(X145:X154)</f>
        <v>0</v>
      </c>
      <c r="Y143" s="34" t="e">
        <f>SUM(V143/X143*100)</f>
        <v>#DIV/0!</v>
      </c>
    </row>
    <row r="144" spans="1:25" ht="18.75">
      <c r="A144" s="10" t="s">
        <v>12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 ht="18.75">
      <c r="A145" s="12"/>
      <c r="B145" s="34"/>
      <c r="C145" s="34"/>
      <c r="D145" s="34"/>
      <c r="E145" s="34"/>
      <c r="F145" s="34"/>
      <c r="G145" s="34"/>
      <c r="H145" s="34"/>
      <c r="I145" s="34"/>
      <c r="J145" s="34">
        <f aca="true" t="shared" si="34" ref="J145:J154">SUM(L145*M145/100)</f>
        <v>0</v>
      </c>
      <c r="K145" s="34"/>
      <c r="L145" s="34">
        <f aca="true" t="shared" si="35" ref="L145:L154">SUM(F145*K145/100)</f>
        <v>0</v>
      </c>
      <c r="M145" s="34">
        <v>102.2</v>
      </c>
      <c r="N145" s="34">
        <f>SUM(P145*Q145/100)</f>
        <v>0</v>
      </c>
      <c r="O145" s="34"/>
      <c r="P145" s="34">
        <f>SUM(J145*O145/100)</f>
        <v>0</v>
      </c>
      <c r="Q145" s="34">
        <v>104.9</v>
      </c>
      <c r="R145" s="34">
        <f>SUM(T145*U145/100)</f>
        <v>0</v>
      </c>
      <c r="S145" s="34"/>
      <c r="T145" s="34">
        <f>SUM(N145*S145/100)</f>
        <v>0</v>
      </c>
      <c r="U145" s="34">
        <v>103.6</v>
      </c>
      <c r="V145" s="34">
        <f>SUM(X145*Y145/100)</f>
        <v>0</v>
      </c>
      <c r="W145" s="34"/>
      <c r="X145" s="34">
        <f>SUM(R145*W145/100)</f>
        <v>0</v>
      </c>
      <c r="Y145" s="34">
        <v>103.7</v>
      </c>
    </row>
    <row r="146" spans="1:25" ht="18.75" hidden="1">
      <c r="A146" s="12"/>
      <c r="B146" s="34"/>
      <c r="C146" s="34"/>
      <c r="D146" s="34"/>
      <c r="E146" s="34"/>
      <c r="F146" s="34"/>
      <c r="G146" s="34"/>
      <c r="H146" s="34"/>
      <c r="I146" s="34"/>
      <c r="J146" s="34">
        <f t="shared" si="34"/>
        <v>0</v>
      </c>
      <c r="K146" s="34"/>
      <c r="L146" s="34">
        <f t="shared" si="35"/>
        <v>0</v>
      </c>
      <c r="M146" s="34"/>
      <c r="N146" s="34">
        <f aca="true" t="shared" si="36" ref="N146:N154">SUM(P146*Q146/100)</f>
        <v>0</v>
      </c>
      <c r="O146" s="34"/>
      <c r="P146" s="34">
        <f aca="true" t="shared" si="37" ref="P146:P154">SUM(J146*O146/100)</f>
        <v>0</v>
      </c>
      <c r="Q146" s="34"/>
      <c r="R146" s="34">
        <f aca="true" t="shared" si="38" ref="R146:R154">SUM(T146*U146/100)</f>
        <v>0</v>
      </c>
      <c r="S146" s="34"/>
      <c r="T146" s="34">
        <f aca="true" t="shared" si="39" ref="T146:T154">SUM(N146*S146/100)</f>
        <v>0</v>
      </c>
      <c r="U146" s="34"/>
      <c r="V146" s="34">
        <f aca="true" t="shared" si="40" ref="V146:V154">SUM(X146*Y146/100)</f>
        <v>0</v>
      </c>
      <c r="W146" s="34"/>
      <c r="X146" s="34">
        <f aca="true" t="shared" si="41" ref="X146:X154">SUM(R146*W146/100)</f>
        <v>0</v>
      </c>
      <c r="Y146" s="34"/>
    </row>
    <row r="147" spans="1:25" ht="18.75" hidden="1">
      <c r="A147" s="12"/>
      <c r="B147" s="34"/>
      <c r="C147" s="34"/>
      <c r="D147" s="34"/>
      <c r="E147" s="34"/>
      <c r="F147" s="34"/>
      <c r="G147" s="34"/>
      <c r="H147" s="34"/>
      <c r="I147" s="34"/>
      <c r="J147" s="34">
        <f t="shared" si="34"/>
        <v>0</v>
      </c>
      <c r="K147" s="34"/>
      <c r="L147" s="34">
        <f t="shared" si="35"/>
        <v>0</v>
      </c>
      <c r="M147" s="34"/>
      <c r="N147" s="34">
        <f t="shared" si="36"/>
        <v>0</v>
      </c>
      <c r="O147" s="34"/>
      <c r="P147" s="34">
        <f t="shared" si="37"/>
        <v>0</v>
      </c>
      <c r="Q147" s="34"/>
      <c r="R147" s="34">
        <f t="shared" si="38"/>
        <v>0</v>
      </c>
      <c r="S147" s="34"/>
      <c r="T147" s="34">
        <f t="shared" si="39"/>
        <v>0</v>
      </c>
      <c r="U147" s="34"/>
      <c r="V147" s="34">
        <f t="shared" si="40"/>
        <v>0</v>
      </c>
      <c r="W147" s="34"/>
      <c r="X147" s="34">
        <f t="shared" si="41"/>
        <v>0</v>
      </c>
      <c r="Y147" s="34"/>
    </row>
    <row r="148" spans="1:25" ht="18.75" hidden="1">
      <c r="A148" s="12"/>
      <c r="B148" s="34"/>
      <c r="C148" s="34"/>
      <c r="D148" s="34"/>
      <c r="E148" s="34"/>
      <c r="F148" s="34"/>
      <c r="G148" s="34"/>
      <c r="H148" s="34"/>
      <c r="I148" s="34"/>
      <c r="J148" s="34">
        <f t="shared" si="34"/>
        <v>0</v>
      </c>
      <c r="K148" s="34"/>
      <c r="L148" s="34">
        <f t="shared" si="35"/>
        <v>0</v>
      </c>
      <c r="M148" s="34"/>
      <c r="N148" s="34">
        <f t="shared" si="36"/>
        <v>0</v>
      </c>
      <c r="O148" s="34"/>
      <c r="P148" s="34">
        <f t="shared" si="37"/>
        <v>0</v>
      </c>
      <c r="Q148" s="34"/>
      <c r="R148" s="34">
        <f t="shared" si="38"/>
        <v>0</v>
      </c>
      <c r="S148" s="34"/>
      <c r="T148" s="34">
        <f t="shared" si="39"/>
        <v>0</v>
      </c>
      <c r="U148" s="34"/>
      <c r="V148" s="34">
        <f t="shared" si="40"/>
        <v>0</v>
      </c>
      <c r="W148" s="34"/>
      <c r="X148" s="34">
        <f t="shared" si="41"/>
        <v>0</v>
      </c>
      <c r="Y148" s="34"/>
    </row>
    <row r="149" spans="1:25" ht="18.75" hidden="1">
      <c r="A149" s="12"/>
      <c r="B149" s="34"/>
      <c r="C149" s="34"/>
      <c r="D149" s="34"/>
      <c r="E149" s="34"/>
      <c r="F149" s="34"/>
      <c r="G149" s="34"/>
      <c r="H149" s="34"/>
      <c r="I149" s="34"/>
      <c r="J149" s="34">
        <f t="shared" si="34"/>
        <v>0</v>
      </c>
      <c r="K149" s="34"/>
      <c r="L149" s="34">
        <f t="shared" si="35"/>
        <v>0</v>
      </c>
      <c r="M149" s="34"/>
      <c r="N149" s="34">
        <f t="shared" si="36"/>
        <v>0</v>
      </c>
      <c r="O149" s="34"/>
      <c r="P149" s="34">
        <f t="shared" si="37"/>
        <v>0</v>
      </c>
      <c r="Q149" s="34"/>
      <c r="R149" s="34">
        <f t="shared" si="38"/>
        <v>0</v>
      </c>
      <c r="S149" s="34"/>
      <c r="T149" s="34">
        <f t="shared" si="39"/>
        <v>0</v>
      </c>
      <c r="U149" s="34"/>
      <c r="V149" s="34">
        <f t="shared" si="40"/>
        <v>0</v>
      </c>
      <c r="W149" s="34"/>
      <c r="X149" s="34">
        <f t="shared" si="41"/>
        <v>0</v>
      </c>
      <c r="Y149" s="34"/>
    </row>
    <row r="150" spans="1:25" ht="18.75" hidden="1">
      <c r="A150" s="12"/>
      <c r="B150" s="34"/>
      <c r="C150" s="34"/>
      <c r="D150" s="34"/>
      <c r="E150" s="34"/>
      <c r="F150" s="34"/>
      <c r="G150" s="34"/>
      <c r="H150" s="34"/>
      <c r="I150" s="34"/>
      <c r="J150" s="34">
        <f t="shared" si="34"/>
        <v>0</v>
      </c>
      <c r="K150" s="34"/>
      <c r="L150" s="34">
        <f t="shared" si="35"/>
        <v>0</v>
      </c>
      <c r="M150" s="34"/>
      <c r="N150" s="34">
        <f t="shared" si="36"/>
        <v>0</v>
      </c>
      <c r="O150" s="34"/>
      <c r="P150" s="34">
        <f t="shared" si="37"/>
        <v>0</v>
      </c>
      <c r="Q150" s="34"/>
      <c r="R150" s="34">
        <f t="shared" si="38"/>
        <v>0</v>
      </c>
      <c r="S150" s="34"/>
      <c r="T150" s="34">
        <f t="shared" si="39"/>
        <v>0</v>
      </c>
      <c r="U150" s="34"/>
      <c r="V150" s="34">
        <f t="shared" si="40"/>
        <v>0</v>
      </c>
      <c r="W150" s="34"/>
      <c r="X150" s="34">
        <f t="shared" si="41"/>
        <v>0</v>
      </c>
      <c r="Y150" s="34"/>
    </row>
    <row r="151" spans="1:25" ht="18.75" hidden="1">
      <c r="A151" s="12"/>
      <c r="B151" s="34"/>
      <c r="C151" s="34"/>
      <c r="D151" s="34"/>
      <c r="E151" s="34"/>
      <c r="F151" s="34"/>
      <c r="G151" s="34"/>
      <c r="H151" s="34"/>
      <c r="I151" s="34"/>
      <c r="J151" s="34">
        <f t="shared" si="34"/>
        <v>0</v>
      </c>
      <c r="K151" s="34"/>
      <c r="L151" s="34">
        <f t="shared" si="35"/>
        <v>0</v>
      </c>
      <c r="M151" s="34"/>
      <c r="N151" s="34">
        <f t="shared" si="36"/>
        <v>0</v>
      </c>
      <c r="O151" s="34"/>
      <c r="P151" s="34">
        <f t="shared" si="37"/>
        <v>0</v>
      </c>
      <c r="Q151" s="34"/>
      <c r="R151" s="34">
        <f t="shared" si="38"/>
        <v>0</v>
      </c>
      <c r="S151" s="34"/>
      <c r="T151" s="34">
        <f t="shared" si="39"/>
        <v>0</v>
      </c>
      <c r="U151" s="34"/>
      <c r="V151" s="34">
        <f t="shared" si="40"/>
        <v>0</v>
      </c>
      <c r="W151" s="34"/>
      <c r="X151" s="34">
        <f t="shared" si="41"/>
        <v>0</v>
      </c>
      <c r="Y151" s="34"/>
    </row>
    <row r="152" spans="1:25" ht="18.75" hidden="1">
      <c r="A152" s="12"/>
      <c r="B152" s="34"/>
      <c r="C152" s="34"/>
      <c r="D152" s="34"/>
      <c r="E152" s="34"/>
      <c r="F152" s="34"/>
      <c r="G152" s="34"/>
      <c r="H152" s="34"/>
      <c r="I152" s="34"/>
      <c r="J152" s="34">
        <f t="shared" si="34"/>
        <v>0</v>
      </c>
      <c r="K152" s="34"/>
      <c r="L152" s="34">
        <f t="shared" si="35"/>
        <v>0</v>
      </c>
      <c r="M152" s="34"/>
      <c r="N152" s="34">
        <f t="shared" si="36"/>
        <v>0</v>
      </c>
      <c r="O152" s="34"/>
      <c r="P152" s="34">
        <f t="shared" si="37"/>
        <v>0</v>
      </c>
      <c r="Q152" s="34"/>
      <c r="R152" s="34">
        <f t="shared" si="38"/>
        <v>0</v>
      </c>
      <c r="S152" s="34"/>
      <c r="T152" s="34">
        <f t="shared" si="39"/>
        <v>0</v>
      </c>
      <c r="U152" s="34"/>
      <c r="V152" s="34">
        <f t="shared" si="40"/>
        <v>0</v>
      </c>
      <c r="W152" s="34"/>
      <c r="X152" s="34">
        <f t="shared" si="41"/>
        <v>0</v>
      </c>
      <c r="Y152" s="34"/>
    </row>
    <row r="153" spans="1:25" ht="18.75" hidden="1">
      <c r="A153" s="12"/>
      <c r="B153" s="34"/>
      <c r="C153" s="34"/>
      <c r="D153" s="34"/>
      <c r="E153" s="34"/>
      <c r="F153" s="34"/>
      <c r="G153" s="34"/>
      <c r="H153" s="34"/>
      <c r="I153" s="34"/>
      <c r="J153" s="34">
        <f t="shared" si="34"/>
        <v>0</v>
      </c>
      <c r="K153" s="34"/>
      <c r="L153" s="34">
        <f t="shared" si="35"/>
        <v>0</v>
      </c>
      <c r="M153" s="34"/>
      <c r="N153" s="34">
        <f t="shared" si="36"/>
        <v>0</v>
      </c>
      <c r="O153" s="34"/>
      <c r="P153" s="34">
        <f t="shared" si="37"/>
        <v>0</v>
      </c>
      <c r="Q153" s="34"/>
      <c r="R153" s="34">
        <f t="shared" si="38"/>
        <v>0</v>
      </c>
      <c r="S153" s="34"/>
      <c r="T153" s="34">
        <f t="shared" si="39"/>
        <v>0</v>
      </c>
      <c r="U153" s="34"/>
      <c r="V153" s="34">
        <f t="shared" si="40"/>
        <v>0</v>
      </c>
      <c r="W153" s="34"/>
      <c r="X153" s="34">
        <f t="shared" si="41"/>
        <v>0</v>
      </c>
      <c r="Y153" s="34"/>
    </row>
    <row r="154" spans="1:25" ht="18.75" hidden="1">
      <c r="A154" s="12"/>
      <c r="B154" s="34"/>
      <c r="C154" s="34"/>
      <c r="D154" s="34"/>
      <c r="E154" s="34"/>
      <c r="F154" s="34"/>
      <c r="G154" s="34"/>
      <c r="H154" s="34"/>
      <c r="I154" s="34"/>
      <c r="J154" s="34">
        <f t="shared" si="34"/>
        <v>0</v>
      </c>
      <c r="K154" s="34"/>
      <c r="L154" s="34">
        <f t="shared" si="35"/>
        <v>0</v>
      </c>
      <c r="M154" s="34"/>
      <c r="N154" s="34">
        <f t="shared" si="36"/>
        <v>0</v>
      </c>
      <c r="O154" s="34"/>
      <c r="P154" s="34">
        <f t="shared" si="37"/>
        <v>0</v>
      </c>
      <c r="Q154" s="34"/>
      <c r="R154" s="34">
        <f t="shared" si="38"/>
        <v>0</v>
      </c>
      <c r="S154" s="34"/>
      <c r="T154" s="34">
        <f t="shared" si="39"/>
        <v>0</v>
      </c>
      <c r="U154" s="34"/>
      <c r="V154" s="34">
        <f t="shared" si="40"/>
        <v>0</v>
      </c>
      <c r="W154" s="34"/>
      <c r="X154" s="34">
        <f t="shared" si="41"/>
        <v>0</v>
      </c>
      <c r="Y154" s="34"/>
    </row>
    <row r="155" spans="1:25" ht="75" customHeight="1">
      <c r="A155" s="8" t="s">
        <v>33</v>
      </c>
      <c r="B155" s="39">
        <f>SUM(B157+B158)</f>
        <v>7656</v>
      </c>
      <c r="C155" s="39"/>
      <c r="D155" s="39"/>
      <c r="E155" s="39"/>
      <c r="F155" s="39">
        <f>SUM(F157+F158)</f>
        <v>8943.5</v>
      </c>
      <c r="G155" s="39"/>
      <c r="H155" s="39"/>
      <c r="I155" s="39"/>
      <c r="J155" s="39">
        <f>SUM(J157+J158)</f>
        <v>8443.55835</v>
      </c>
      <c r="K155" s="39">
        <f>SUM(L155/F155*100)</f>
        <v>89.99999999999999</v>
      </c>
      <c r="L155" s="39">
        <f>SUM(L157+L158)</f>
        <v>8049.15</v>
      </c>
      <c r="M155" s="39">
        <f>SUM(J155/L155*100)</f>
        <v>104.89999999999999</v>
      </c>
      <c r="N155" s="39">
        <f>SUM(N157+N158)</f>
        <v>8815.0749174</v>
      </c>
      <c r="O155" s="39">
        <f>SUM(P155/J155*100)</f>
        <v>100</v>
      </c>
      <c r="P155" s="39">
        <f>SUM(P157+P158)</f>
        <v>8443.55835</v>
      </c>
      <c r="Q155" s="39">
        <f>SUM(N155/P155*100)</f>
        <v>104.4</v>
      </c>
      <c r="R155" s="39">
        <f>SUM(R157+R158)</f>
        <v>9185.3080639308</v>
      </c>
      <c r="S155" s="39">
        <f>SUM(T155/N155*100)</f>
        <v>100</v>
      </c>
      <c r="T155" s="39">
        <f>SUM(T157+T158)</f>
        <v>8815.0749174</v>
      </c>
      <c r="U155" s="39">
        <f>SUM(R155/T155*100)</f>
        <v>104.2</v>
      </c>
      <c r="V155" s="39">
        <f>SUM(V157+V158)</f>
        <v>9571.091002615893</v>
      </c>
      <c r="W155" s="39">
        <f>SUM(X155/R155*100)</f>
        <v>100</v>
      </c>
      <c r="X155" s="39">
        <f>SUM(X157+X158)</f>
        <v>9185.3080639308</v>
      </c>
      <c r="Y155" s="39">
        <f>SUM(V155/X155*100)</f>
        <v>104.2</v>
      </c>
    </row>
    <row r="156" spans="1:25" ht="18.75">
      <c r="A156" s="10" t="s">
        <v>2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 ht="18.75">
      <c r="A157" s="10" t="s">
        <v>4</v>
      </c>
      <c r="B157" s="34"/>
      <c r="C157" s="34"/>
      <c r="D157" s="34"/>
      <c r="E157" s="34"/>
      <c r="F157" s="34"/>
      <c r="G157" s="34"/>
      <c r="H157" s="34"/>
      <c r="I157" s="34"/>
      <c r="J157" s="34">
        <f>SUM(L157*M157/100)</f>
        <v>0</v>
      </c>
      <c r="K157" s="34"/>
      <c r="L157" s="34">
        <f>SUM(F157*K157/100)</f>
        <v>0</v>
      </c>
      <c r="M157" s="34"/>
      <c r="N157" s="34">
        <f>SUM(P157*Q157/100)</f>
        <v>0</v>
      </c>
      <c r="O157" s="34"/>
      <c r="P157" s="34">
        <f>SUM(J157*O157/100)</f>
        <v>0</v>
      </c>
      <c r="Q157" s="34"/>
      <c r="R157" s="34">
        <f>SUM(T157*U157/100)</f>
        <v>0</v>
      </c>
      <c r="S157" s="34"/>
      <c r="T157" s="34">
        <f>SUM(N157*S157/100)</f>
        <v>0</v>
      </c>
      <c r="U157" s="34"/>
      <c r="V157" s="34">
        <f>SUM(X157*Y157/100)</f>
        <v>0</v>
      </c>
      <c r="W157" s="34"/>
      <c r="X157" s="34">
        <f>SUM(R157*W157/100)</f>
        <v>0</v>
      </c>
      <c r="Y157" s="34"/>
    </row>
    <row r="158" spans="1:25" ht="18.75">
      <c r="A158" s="10" t="s">
        <v>3</v>
      </c>
      <c r="B158" s="34">
        <f>SUM(B160:B162)</f>
        <v>7656</v>
      </c>
      <c r="C158" s="34"/>
      <c r="D158" s="34"/>
      <c r="E158" s="34"/>
      <c r="F158" s="34">
        <f>SUM(F160:F162)</f>
        <v>8943.5</v>
      </c>
      <c r="G158" s="34"/>
      <c r="H158" s="34"/>
      <c r="I158" s="34"/>
      <c r="J158" s="34">
        <f>SUM(J160:J162)</f>
        <v>8443.55835</v>
      </c>
      <c r="K158" s="34">
        <f>SUM(L158/F158*100)</f>
        <v>89.99999999999999</v>
      </c>
      <c r="L158" s="34">
        <f>SUM(L160:L162)</f>
        <v>8049.15</v>
      </c>
      <c r="M158" s="34">
        <f>SUM(J158/L158*100)</f>
        <v>104.89999999999999</v>
      </c>
      <c r="N158" s="34">
        <f>SUM(N160:N162)</f>
        <v>8815.0749174</v>
      </c>
      <c r="O158" s="34">
        <f>SUM(P158/J158*100)</f>
        <v>100</v>
      </c>
      <c r="P158" s="34">
        <f>SUM(P160:P162)</f>
        <v>8443.55835</v>
      </c>
      <c r="Q158" s="34">
        <f>SUM(N158/P158*100)</f>
        <v>104.4</v>
      </c>
      <c r="R158" s="34">
        <f>SUM(R160:R162)</f>
        <v>9185.3080639308</v>
      </c>
      <c r="S158" s="34">
        <v>101</v>
      </c>
      <c r="T158" s="34">
        <f>SUM(T160:T162)</f>
        <v>8815.0749174</v>
      </c>
      <c r="U158" s="34">
        <f>SUM(R158/T158*100)</f>
        <v>104.2</v>
      </c>
      <c r="V158" s="34">
        <f>SUM(V160:V162)</f>
        <v>9571.091002615893</v>
      </c>
      <c r="W158" s="34">
        <v>102</v>
      </c>
      <c r="X158" s="34">
        <f>SUM(X160:X162)</f>
        <v>9185.3080639308</v>
      </c>
      <c r="Y158" s="34">
        <f>SUM(V158/X158*100)</f>
        <v>104.2</v>
      </c>
    </row>
    <row r="159" spans="1:25" ht="18.75">
      <c r="A159" s="10" t="s">
        <v>12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ht="18.75">
      <c r="A160" s="21" t="s">
        <v>795</v>
      </c>
      <c r="B160" s="34">
        <v>7656</v>
      </c>
      <c r="C160" s="34"/>
      <c r="D160" s="34"/>
      <c r="E160" s="34"/>
      <c r="F160" s="43">
        <v>8943.5</v>
      </c>
      <c r="G160" s="34"/>
      <c r="H160" s="34"/>
      <c r="I160" s="34"/>
      <c r="J160" s="34">
        <f>SUM(L160*M160/100)</f>
        <v>8443.55835</v>
      </c>
      <c r="K160" s="34">
        <v>90</v>
      </c>
      <c r="L160" s="34">
        <f aca="true" t="shared" si="42" ref="L160:L173">SUM(F160*K160/100)</f>
        <v>8049.15</v>
      </c>
      <c r="M160" s="34">
        <v>104.9</v>
      </c>
      <c r="N160" s="34">
        <f>SUM(P160*Q160/100)</f>
        <v>8815.0749174</v>
      </c>
      <c r="O160" s="34">
        <v>100</v>
      </c>
      <c r="P160" s="34">
        <f>SUM(J160*O160/100)</f>
        <v>8443.55835</v>
      </c>
      <c r="Q160" s="34">
        <v>104.4</v>
      </c>
      <c r="R160" s="34">
        <f>SUM(T160*U160/100)</f>
        <v>9185.3080639308</v>
      </c>
      <c r="S160" s="34">
        <v>100</v>
      </c>
      <c r="T160" s="34">
        <f>SUM(N160*S160/100)</f>
        <v>8815.0749174</v>
      </c>
      <c r="U160" s="34">
        <v>104.2</v>
      </c>
      <c r="V160" s="34">
        <f>SUM(X160*Y160/100)</f>
        <v>9571.091002615893</v>
      </c>
      <c r="W160" s="34">
        <v>100</v>
      </c>
      <c r="X160" s="34">
        <f>SUM(R160*W160/100)</f>
        <v>9185.3080639308</v>
      </c>
      <c r="Y160" s="34">
        <v>104.2</v>
      </c>
    </row>
    <row r="161" spans="1:25" ht="18.75">
      <c r="A161" s="12"/>
      <c r="B161" s="34"/>
      <c r="C161" s="34"/>
      <c r="D161" s="34"/>
      <c r="E161" s="34"/>
      <c r="F161" s="34"/>
      <c r="G161" s="34"/>
      <c r="H161" s="34"/>
      <c r="I161" s="34"/>
      <c r="J161" s="34">
        <f>SUM(L161*M161/100)</f>
        <v>0</v>
      </c>
      <c r="K161" s="34"/>
      <c r="L161" s="34">
        <f t="shared" si="42"/>
        <v>0</v>
      </c>
      <c r="M161" s="34"/>
      <c r="N161" s="34">
        <f aca="true" t="shared" si="43" ref="N161:N173">SUM(P161*Q161/100)</f>
        <v>0</v>
      </c>
      <c r="O161" s="34"/>
      <c r="P161" s="34">
        <f aca="true" t="shared" si="44" ref="P161:P173">SUM(J161*O161/100)</f>
        <v>0</v>
      </c>
      <c r="Q161" s="34"/>
      <c r="R161" s="34">
        <f aca="true" t="shared" si="45" ref="R161:R173">SUM(T161*U161/100)</f>
        <v>0</v>
      </c>
      <c r="S161" s="34"/>
      <c r="T161" s="34">
        <f aca="true" t="shared" si="46" ref="T161:T173">SUM(N161*S161/100)</f>
        <v>0</v>
      </c>
      <c r="U161" s="34"/>
      <c r="V161" s="34">
        <f aca="true" t="shared" si="47" ref="V161:V173">SUM(X161*Y161/100)</f>
        <v>0</v>
      </c>
      <c r="W161" s="34"/>
      <c r="X161" s="34">
        <f aca="true" t="shared" si="48" ref="X161:X173">SUM(R161*W161/100)</f>
        <v>0</v>
      </c>
      <c r="Y161" s="34"/>
    </row>
    <row r="162" spans="1:25" ht="18.75" hidden="1">
      <c r="A162" s="12"/>
      <c r="B162" s="34"/>
      <c r="C162" s="34"/>
      <c r="D162" s="34"/>
      <c r="E162" s="34"/>
      <c r="F162" s="34"/>
      <c r="G162" s="34"/>
      <c r="H162" s="34"/>
      <c r="I162" s="34"/>
      <c r="J162" s="34">
        <f>SUM(L162*M162/100)</f>
        <v>0</v>
      </c>
      <c r="K162" s="34"/>
      <c r="L162" s="34">
        <f t="shared" si="42"/>
        <v>0</v>
      </c>
      <c r="M162" s="34"/>
      <c r="N162" s="34">
        <f t="shared" si="43"/>
        <v>0</v>
      </c>
      <c r="O162" s="34"/>
      <c r="P162" s="34">
        <f t="shared" si="44"/>
        <v>0</v>
      </c>
      <c r="Q162" s="34"/>
      <c r="R162" s="34">
        <f t="shared" si="45"/>
        <v>0</v>
      </c>
      <c r="S162" s="34"/>
      <c r="T162" s="34">
        <f t="shared" si="46"/>
        <v>0</v>
      </c>
      <c r="U162" s="34"/>
      <c r="V162" s="34">
        <f t="shared" si="47"/>
        <v>0</v>
      </c>
      <c r="W162" s="34"/>
      <c r="X162" s="34">
        <f t="shared" si="48"/>
        <v>0</v>
      </c>
      <c r="Y162" s="34"/>
    </row>
    <row r="163" spans="1:25" ht="50.25" customHeight="1">
      <c r="A163" s="8" t="s">
        <v>23</v>
      </c>
      <c r="B163" s="39">
        <f>SUM(B165+B166)</f>
        <v>0</v>
      </c>
      <c r="C163" s="39"/>
      <c r="D163" s="39"/>
      <c r="E163" s="39"/>
      <c r="F163" s="39">
        <f>SUM(F165+F166)</f>
        <v>0</v>
      </c>
      <c r="G163" s="39"/>
      <c r="H163" s="39"/>
      <c r="I163" s="39"/>
      <c r="J163" s="39">
        <f>SUM(J165+J166)</f>
        <v>0</v>
      </c>
      <c r="K163" s="39" t="e">
        <f>SUM(L163/F163*100)</f>
        <v>#DIV/0!</v>
      </c>
      <c r="L163" s="39">
        <f>SUM(L165+L166)</f>
        <v>0</v>
      </c>
      <c r="M163" s="39" t="e">
        <f>SUM(J163/L163*100)</f>
        <v>#DIV/0!</v>
      </c>
      <c r="N163" s="39">
        <f>SUM(N165+N166)</f>
        <v>0</v>
      </c>
      <c r="O163" s="39" t="e">
        <f>SUM(P163/J163*100)</f>
        <v>#DIV/0!</v>
      </c>
      <c r="P163" s="39">
        <f>SUM(P165+P166)</f>
        <v>0</v>
      </c>
      <c r="Q163" s="39" t="e">
        <f>SUM(N163/P163*100)</f>
        <v>#DIV/0!</v>
      </c>
      <c r="R163" s="39">
        <f>SUM(R165+R166)</f>
        <v>0</v>
      </c>
      <c r="S163" s="39" t="e">
        <f>SUM(T163/N163*100)</f>
        <v>#DIV/0!</v>
      </c>
      <c r="T163" s="39">
        <f>SUM(T165+T166)</f>
        <v>0</v>
      </c>
      <c r="U163" s="39" t="e">
        <f>SUM(R163/T163*100)</f>
        <v>#DIV/0!</v>
      </c>
      <c r="V163" s="39">
        <f>SUM(V165+V166)</f>
        <v>0</v>
      </c>
      <c r="W163" s="39" t="e">
        <f>SUM(X163/R163*100)</f>
        <v>#DIV/0!</v>
      </c>
      <c r="X163" s="39">
        <f>SUM(X165+X166)</f>
        <v>0</v>
      </c>
      <c r="Y163" s="39" t="e">
        <f>SUM(V163/X163*100)</f>
        <v>#DIV/0!</v>
      </c>
    </row>
    <row r="164" spans="1:25" ht="18.75">
      <c r="A164" s="10" t="s">
        <v>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 ht="18.75">
      <c r="A165" s="10" t="s">
        <v>4</v>
      </c>
      <c r="B165" s="34"/>
      <c r="C165" s="34"/>
      <c r="D165" s="34"/>
      <c r="E165" s="34"/>
      <c r="F165" s="34"/>
      <c r="G165" s="34"/>
      <c r="H165" s="34"/>
      <c r="I165" s="34"/>
      <c r="J165" s="34">
        <f>SUM(L165*M165/100)</f>
        <v>0</v>
      </c>
      <c r="K165" s="34"/>
      <c r="L165" s="34">
        <f>SUM(F165*K165/100)</f>
        <v>0</v>
      </c>
      <c r="M165" s="34"/>
      <c r="N165" s="34">
        <f>SUM(P165*Q165/100)</f>
        <v>0</v>
      </c>
      <c r="O165" s="34"/>
      <c r="P165" s="34">
        <f>SUM(J165*O165/100)</f>
        <v>0</v>
      </c>
      <c r="Q165" s="34"/>
      <c r="R165" s="34">
        <f>SUM(T165*U165/100)</f>
        <v>0</v>
      </c>
      <c r="S165" s="34"/>
      <c r="T165" s="34">
        <f>SUM(N165*S165/100)</f>
        <v>0</v>
      </c>
      <c r="U165" s="34"/>
      <c r="V165" s="34">
        <f>SUM(X165*Y165/100)</f>
        <v>0</v>
      </c>
      <c r="W165" s="34"/>
      <c r="X165" s="34">
        <f>SUM(R165*W165/100)</f>
        <v>0</v>
      </c>
      <c r="Y165" s="34"/>
    </row>
    <row r="166" spans="1:25" ht="18.75">
      <c r="A166" s="10" t="s">
        <v>3</v>
      </c>
      <c r="B166" s="34">
        <f>SUM(B168:B173)</f>
        <v>0</v>
      </c>
      <c r="C166" s="34"/>
      <c r="D166" s="34"/>
      <c r="E166" s="34"/>
      <c r="F166" s="34">
        <f>SUM(F168:F173)</f>
        <v>0</v>
      </c>
      <c r="G166" s="34"/>
      <c r="H166" s="34"/>
      <c r="I166" s="34"/>
      <c r="J166" s="34">
        <f>SUM(J168:J173)</f>
        <v>0</v>
      </c>
      <c r="K166" s="34" t="e">
        <f>SUM(L166/F166*100)</f>
        <v>#DIV/0!</v>
      </c>
      <c r="L166" s="34">
        <f>SUM(L168:L173)</f>
        <v>0</v>
      </c>
      <c r="M166" s="34" t="e">
        <f>SUM(J166/L166*100)</f>
        <v>#DIV/0!</v>
      </c>
      <c r="N166" s="34">
        <f>SUM(N168:N173)</f>
        <v>0</v>
      </c>
      <c r="O166" s="34" t="e">
        <f>SUM(P166/J166*100)</f>
        <v>#DIV/0!</v>
      </c>
      <c r="P166" s="34">
        <f>SUM(P168:P173)</f>
        <v>0</v>
      </c>
      <c r="Q166" s="34" t="e">
        <f>SUM(N166/P166*100)</f>
        <v>#DIV/0!</v>
      </c>
      <c r="R166" s="34">
        <f>SUM(R168:R173)</f>
        <v>0</v>
      </c>
      <c r="S166" s="34" t="e">
        <f>SUM(T166/N166*100)</f>
        <v>#DIV/0!</v>
      </c>
      <c r="T166" s="34">
        <f>SUM(T168:T173)</f>
        <v>0</v>
      </c>
      <c r="U166" s="34" t="e">
        <f>SUM(R166/T166*100)</f>
        <v>#DIV/0!</v>
      </c>
      <c r="V166" s="34">
        <f>SUM(V168:V173)</f>
        <v>0</v>
      </c>
      <c r="W166" s="34" t="e">
        <f>SUM(X166/R166*100)</f>
        <v>#DIV/0!</v>
      </c>
      <c r="X166" s="34">
        <f>SUM(X168:X173)</f>
        <v>0</v>
      </c>
      <c r="Y166" s="34" t="e">
        <f>SUM(V166/X166*100)</f>
        <v>#DIV/0!</v>
      </c>
    </row>
    <row r="167" spans="1:25" ht="18.75">
      <c r="A167" s="10" t="s">
        <v>12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spans="1:25" ht="18.75">
      <c r="A168" s="12"/>
      <c r="B168" s="34"/>
      <c r="C168" s="34"/>
      <c r="D168" s="34"/>
      <c r="E168" s="34"/>
      <c r="F168" s="34"/>
      <c r="G168" s="34"/>
      <c r="H168" s="34"/>
      <c r="I168" s="34"/>
      <c r="J168" s="34">
        <f aca="true" t="shared" si="49" ref="J168:J173">SUM(L168*M168/100)</f>
        <v>0</v>
      </c>
      <c r="K168" s="34"/>
      <c r="L168" s="34">
        <f>SUM(F168*K168/100)</f>
        <v>0</v>
      </c>
      <c r="M168" s="34">
        <v>102.7</v>
      </c>
      <c r="N168" s="34">
        <f>SUM(P168*Q168/100)</f>
        <v>0</v>
      </c>
      <c r="O168" s="34"/>
      <c r="P168" s="34">
        <f>SUM(J168*O168/100)</f>
        <v>0</v>
      </c>
      <c r="Q168" s="34">
        <v>105.1</v>
      </c>
      <c r="R168" s="34">
        <f>SUM(T168*U168/100)</f>
        <v>0</v>
      </c>
      <c r="S168" s="34"/>
      <c r="T168" s="34">
        <f>SUM(N168*S168/100)</f>
        <v>0</v>
      </c>
      <c r="U168" s="34">
        <v>104.9</v>
      </c>
      <c r="V168" s="34">
        <f>SUM(X168*Y168/100)</f>
        <v>0</v>
      </c>
      <c r="W168" s="34"/>
      <c r="X168" s="34">
        <f>SUM(R168*W168/100)</f>
        <v>0</v>
      </c>
      <c r="Y168" s="34">
        <v>104.9</v>
      </c>
    </row>
    <row r="169" spans="1:25" ht="18.75" hidden="1">
      <c r="A169" s="12"/>
      <c r="B169" s="34"/>
      <c r="C169" s="34"/>
      <c r="D169" s="34"/>
      <c r="E169" s="34"/>
      <c r="F169" s="34"/>
      <c r="G169" s="34"/>
      <c r="H169" s="34"/>
      <c r="I169" s="34"/>
      <c r="J169" s="34">
        <f t="shared" si="49"/>
        <v>0</v>
      </c>
      <c r="K169" s="34"/>
      <c r="L169" s="34">
        <f t="shared" si="42"/>
        <v>0</v>
      </c>
      <c r="M169" s="34"/>
      <c r="N169" s="34">
        <f t="shared" si="43"/>
        <v>0</v>
      </c>
      <c r="O169" s="34"/>
      <c r="P169" s="34">
        <f t="shared" si="44"/>
        <v>0</v>
      </c>
      <c r="Q169" s="34"/>
      <c r="R169" s="34">
        <f t="shared" si="45"/>
        <v>0</v>
      </c>
      <c r="S169" s="34"/>
      <c r="T169" s="34">
        <f t="shared" si="46"/>
        <v>0</v>
      </c>
      <c r="U169" s="34"/>
      <c r="V169" s="34">
        <f t="shared" si="47"/>
        <v>0</v>
      </c>
      <c r="W169" s="34"/>
      <c r="X169" s="34">
        <f t="shared" si="48"/>
        <v>0</v>
      </c>
      <c r="Y169" s="34"/>
    </row>
    <row r="170" spans="1:25" ht="18.75" hidden="1">
      <c r="A170" s="12"/>
      <c r="B170" s="34"/>
      <c r="C170" s="34"/>
      <c r="D170" s="34"/>
      <c r="E170" s="34"/>
      <c r="F170" s="34"/>
      <c r="G170" s="34"/>
      <c r="H170" s="34"/>
      <c r="I170" s="34"/>
      <c r="J170" s="34">
        <f t="shared" si="49"/>
        <v>0</v>
      </c>
      <c r="K170" s="34"/>
      <c r="L170" s="34">
        <f t="shared" si="42"/>
        <v>0</v>
      </c>
      <c r="M170" s="34"/>
      <c r="N170" s="34">
        <f t="shared" si="43"/>
        <v>0</v>
      </c>
      <c r="O170" s="34"/>
      <c r="P170" s="34">
        <f t="shared" si="44"/>
        <v>0</v>
      </c>
      <c r="Q170" s="34"/>
      <c r="R170" s="34">
        <f t="shared" si="45"/>
        <v>0</v>
      </c>
      <c r="S170" s="34"/>
      <c r="T170" s="34">
        <f t="shared" si="46"/>
        <v>0</v>
      </c>
      <c r="U170" s="34"/>
      <c r="V170" s="34">
        <f t="shared" si="47"/>
        <v>0</v>
      </c>
      <c r="W170" s="34"/>
      <c r="X170" s="34">
        <f t="shared" si="48"/>
        <v>0</v>
      </c>
      <c r="Y170" s="34"/>
    </row>
    <row r="171" spans="1:25" ht="18.75" hidden="1">
      <c r="A171" s="12"/>
      <c r="B171" s="34"/>
      <c r="C171" s="34"/>
      <c r="D171" s="34"/>
      <c r="E171" s="34"/>
      <c r="F171" s="34"/>
      <c r="G171" s="34"/>
      <c r="H171" s="34"/>
      <c r="I171" s="34"/>
      <c r="J171" s="34">
        <f t="shared" si="49"/>
        <v>0</v>
      </c>
      <c r="K171" s="34"/>
      <c r="L171" s="34">
        <f t="shared" si="42"/>
        <v>0</v>
      </c>
      <c r="M171" s="34"/>
      <c r="N171" s="34">
        <f t="shared" si="43"/>
        <v>0</v>
      </c>
      <c r="O171" s="34"/>
      <c r="P171" s="34">
        <f t="shared" si="44"/>
        <v>0</v>
      </c>
      <c r="Q171" s="34"/>
      <c r="R171" s="34">
        <f t="shared" si="45"/>
        <v>0</v>
      </c>
      <c r="S171" s="34"/>
      <c r="T171" s="34">
        <f t="shared" si="46"/>
        <v>0</v>
      </c>
      <c r="U171" s="34"/>
      <c r="V171" s="34">
        <f t="shared" si="47"/>
        <v>0</v>
      </c>
      <c r="W171" s="34"/>
      <c r="X171" s="34">
        <f t="shared" si="48"/>
        <v>0</v>
      </c>
      <c r="Y171" s="34"/>
    </row>
    <row r="172" spans="1:25" ht="18.75" hidden="1">
      <c r="A172" s="12"/>
      <c r="B172" s="34"/>
      <c r="C172" s="34"/>
      <c r="D172" s="34"/>
      <c r="E172" s="34"/>
      <c r="F172" s="34"/>
      <c r="G172" s="34"/>
      <c r="H172" s="34"/>
      <c r="I172" s="34"/>
      <c r="J172" s="34">
        <f t="shared" si="49"/>
        <v>0</v>
      </c>
      <c r="K172" s="34"/>
      <c r="L172" s="34">
        <f t="shared" si="42"/>
        <v>0</v>
      </c>
      <c r="M172" s="34"/>
      <c r="N172" s="34">
        <f t="shared" si="43"/>
        <v>0</v>
      </c>
      <c r="O172" s="34"/>
      <c r="P172" s="34">
        <f t="shared" si="44"/>
        <v>0</v>
      </c>
      <c r="Q172" s="34"/>
      <c r="R172" s="34">
        <f t="shared" si="45"/>
        <v>0</v>
      </c>
      <c r="S172" s="34"/>
      <c r="T172" s="34">
        <f t="shared" si="46"/>
        <v>0</v>
      </c>
      <c r="U172" s="34"/>
      <c r="V172" s="34">
        <f t="shared" si="47"/>
        <v>0</v>
      </c>
      <c r="W172" s="34"/>
      <c r="X172" s="34">
        <f t="shared" si="48"/>
        <v>0</v>
      </c>
      <c r="Y172" s="34"/>
    </row>
    <row r="173" spans="1:25" ht="18.75" hidden="1">
      <c r="A173" s="12"/>
      <c r="B173" s="34"/>
      <c r="C173" s="34"/>
      <c r="D173" s="34"/>
      <c r="E173" s="34"/>
      <c r="F173" s="34"/>
      <c r="G173" s="34"/>
      <c r="H173" s="34"/>
      <c r="I173" s="34"/>
      <c r="J173" s="34">
        <f t="shared" si="49"/>
        <v>0</v>
      </c>
      <c r="K173" s="34"/>
      <c r="L173" s="34">
        <f t="shared" si="42"/>
        <v>0</v>
      </c>
      <c r="M173" s="34"/>
      <c r="N173" s="34">
        <f t="shared" si="43"/>
        <v>0</v>
      </c>
      <c r="O173" s="34"/>
      <c r="P173" s="34">
        <f t="shared" si="44"/>
        <v>0</v>
      </c>
      <c r="Q173" s="34"/>
      <c r="R173" s="34">
        <f t="shared" si="45"/>
        <v>0</v>
      </c>
      <c r="S173" s="34"/>
      <c r="T173" s="34">
        <f t="shared" si="46"/>
        <v>0</v>
      </c>
      <c r="U173" s="34"/>
      <c r="V173" s="34">
        <f t="shared" si="47"/>
        <v>0</v>
      </c>
      <c r="W173" s="34"/>
      <c r="X173" s="34">
        <f t="shared" si="48"/>
        <v>0</v>
      </c>
      <c r="Y173" s="34"/>
    </row>
    <row r="174" spans="1:25" ht="40.5" customHeight="1">
      <c r="A174" s="9" t="s">
        <v>24</v>
      </c>
      <c r="B174" s="36">
        <f>SUM(B176+B177)</f>
        <v>0</v>
      </c>
      <c r="C174" s="36"/>
      <c r="D174" s="36"/>
      <c r="E174" s="36"/>
      <c r="F174" s="36">
        <f>SUM(F176+F177)</f>
        <v>0</v>
      </c>
      <c r="G174" s="36"/>
      <c r="H174" s="36"/>
      <c r="I174" s="36"/>
      <c r="J174" s="36">
        <f>SUM(J176+J177)</f>
        <v>0</v>
      </c>
      <c r="K174" s="36" t="e">
        <f>SUM(L174/F174*100)</f>
        <v>#DIV/0!</v>
      </c>
      <c r="L174" s="36">
        <f>SUM(L176+L177)</f>
        <v>0</v>
      </c>
      <c r="M174" s="36" t="e">
        <f>SUM(J174/L174*100)</f>
        <v>#DIV/0!</v>
      </c>
      <c r="N174" s="36">
        <f>SUM(N176+N177)</f>
        <v>0</v>
      </c>
      <c r="O174" s="36" t="e">
        <f>SUM(P174/J174*100)</f>
        <v>#DIV/0!</v>
      </c>
      <c r="P174" s="36">
        <f>SUM(P176+P177)</f>
        <v>0</v>
      </c>
      <c r="Q174" s="36" t="e">
        <f>SUM(N174/P174*100)</f>
        <v>#DIV/0!</v>
      </c>
      <c r="R174" s="36">
        <f>SUM(R176+R177)</f>
        <v>0</v>
      </c>
      <c r="S174" s="36" t="e">
        <f>SUM(T174/N174*100)</f>
        <v>#DIV/0!</v>
      </c>
      <c r="T174" s="36">
        <f>SUM(T176+T177)</f>
        <v>0</v>
      </c>
      <c r="U174" s="36" t="e">
        <f>SUM(R174/T174*100)</f>
        <v>#DIV/0!</v>
      </c>
      <c r="V174" s="36">
        <f>SUM(V176+V177)</f>
        <v>0</v>
      </c>
      <c r="W174" s="36" t="e">
        <f>SUM(X174/R174*100)</f>
        <v>#DIV/0!</v>
      </c>
      <c r="X174" s="36">
        <f>SUM(X176+X177)</f>
        <v>0</v>
      </c>
      <c r="Y174" s="36" t="e">
        <f>SUM(V174/X174*100)</f>
        <v>#DIV/0!</v>
      </c>
    </row>
    <row r="175" spans="1:25" ht="18.75">
      <c r="A175" s="10" t="s">
        <v>2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ht="18.75">
      <c r="A176" s="10" t="s">
        <v>4</v>
      </c>
      <c r="B176" s="37"/>
      <c r="C176" s="37"/>
      <c r="D176" s="37"/>
      <c r="E176" s="37"/>
      <c r="F176" s="37"/>
      <c r="G176" s="37"/>
      <c r="H176" s="37"/>
      <c r="I176" s="37"/>
      <c r="J176" s="37">
        <f>SUM(L176*M176/100)</f>
        <v>0</v>
      </c>
      <c r="K176" s="37"/>
      <c r="L176" s="37">
        <f>SUM(F176*K176/100)</f>
        <v>0</v>
      </c>
      <c r="M176" s="37"/>
      <c r="N176" s="37">
        <f>SUM(P176*Q176/100)</f>
        <v>0</v>
      </c>
      <c r="O176" s="37"/>
      <c r="P176" s="37">
        <f>SUM(J176*O176/100)</f>
        <v>0</v>
      </c>
      <c r="Q176" s="37"/>
      <c r="R176" s="37">
        <f>SUM(T176*U176/100)</f>
        <v>0</v>
      </c>
      <c r="S176" s="37"/>
      <c r="T176" s="37">
        <f>SUM(N176*S176/100)</f>
        <v>0</v>
      </c>
      <c r="U176" s="37"/>
      <c r="V176" s="37">
        <f>SUM(X176*Y176/100)</f>
        <v>0</v>
      </c>
      <c r="W176" s="37"/>
      <c r="X176" s="37">
        <f>SUM(R176*W176/100)</f>
        <v>0</v>
      </c>
      <c r="Y176" s="37"/>
    </row>
    <row r="177" spans="1:25" ht="18.75">
      <c r="A177" s="10" t="s">
        <v>3</v>
      </c>
      <c r="B177" s="37">
        <f>SUM(B179:B182)</f>
        <v>0</v>
      </c>
      <c r="C177" s="37"/>
      <c r="D177" s="37"/>
      <c r="E177" s="37"/>
      <c r="F177" s="37">
        <f>SUM(F179:F182)</f>
        <v>0</v>
      </c>
      <c r="G177" s="37"/>
      <c r="H177" s="37"/>
      <c r="I177" s="37"/>
      <c r="J177" s="37">
        <f>SUM(J179:J182)</f>
        <v>0</v>
      </c>
      <c r="K177" s="37" t="e">
        <f>SUM(L177/F177*100)</f>
        <v>#DIV/0!</v>
      </c>
      <c r="L177" s="37">
        <f>SUM(L179:L182)</f>
        <v>0</v>
      </c>
      <c r="M177" s="37" t="e">
        <f>SUM(J177/L177*100)</f>
        <v>#DIV/0!</v>
      </c>
      <c r="N177" s="37">
        <f>SUM(N179:N182)</f>
        <v>0</v>
      </c>
      <c r="O177" s="37" t="e">
        <f>SUM(P177/J177*100)</f>
        <v>#DIV/0!</v>
      </c>
      <c r="P177" s="37">
        <f>SUM(P179:P182)</f>
        <v>0</v>
      </c>
      <c r="Q177" s="37" t="e">
        <f>SUM(N177/P177*100)</f>
        <v>#DIV/0!</v>
      </c>
      <c r="R177" s="37">
        <f>SUM(R179:R182)</f>
        <v>0</v>
      </c>
      <c r="S177" s="37" t="e">
        <f>SUM(T177/N177*100)</f>
        <v>#DIV/0!</v>
      </c>
      <c r="T177" s="37">
        <f>SUM(T179:T182)</f>
        <v>0</v>
      </c>
      <c r="U177" s="37" t="e">
        <f>SUM(R177/T177*100)</f>
        <v>#DIV/0!</v>
      </c>
      <c r="V177" s="37">
        <f>SUM(V179:V182)</f>
        <v>0</v>
      </c>
      <c r="W177" s="37" t="e">
        <f>SUM(X177/R177*100)</f>
        <v>#DIV/0!</v>
      </c>
      <c r="X177" s="37">
        <f>SUM(X179:X182)</f>
        <v>0</v>
      </c>
      <c r="Y177" s="37" t="e">
        <f>SUM(V177/X177*100)</f>
        <v>#DIV/0!</v>
      </c>
    </row>
    <row r="178" spans="1:25" ht="18.75">
      <c r="A178" s="10" t="s">
        <v>12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ht="18.75">
      <c r="A179" s="12"/>
      <c r="B179" s="34"/>
      <c r="C179" s="34"/>
      <c r="D179" s="34"/>
      <c r="E179" s="34"/>
      <c r="F179" s="34"/>
      <c r="G179" s="34"/>
      <c r="H179" s="34"/>
      <c r="I179" s="34"/>
      <c r="J179" s="34">
        <f>SUM(L179*M179/100)</f>
        <v>0</v>
      </c>
      <c r="K179" s="34"/>
      <c r="L179" s="34">
        <f>SUM(F179*K179/100)</f>
        <v>0</v>
      </c>
      <c r="M179" s="34">
        <v>106</v>
      </c>
      <c r="N179" s="34">
        <f>SUM(P179*Q179/100)</f>
        <v>0</v>
      </c>
      <c r="O179" s="34"/>
      <c r="P179" s="34">
        <f>SUM(J179*O179/100)</f>
        <v>0</v>
      </c>
      <c r="Q179" s="34">
        <v>101.2</v>
      </c>
      <c r="R179" s="34">
        <f>SUM(T179*U179/100)</f>
        <v>0</v>
      </c>
      <c r="S179" s="34"/>
      <c r="T179" s="34">
        <f>SUM(N179*S179/100)</f>
        <v>0</v>
      </c>
      <c r="U179" s="34">
        <v>103.4</v>
      </c>
      <c r="V179" s="34">
        <f>SUM(X179*Y179/100)</f>
        <v>0</v>
      </c>
      <c r="W179" s="34"/>
      <c r="X179" s="34">
        <f>SUM(R179*W179/100)</f>
        <v>0</v>
      </c>
      <c r="Y179" s="34">
        <v>104.7</v>
      </c>
    </row>
    <row r="180" spans="1:25" ht="18.75" hidden="1">
      <c r="A180" s="12"/>
      <c r="B180" s="34"/>
      <c r="C180" s="34"/>
      <c r="D180" s="34"/>
      <c r="E180" s="34"/>
      <c r="F180" s="34"/>
      <c r="G180" s="34"/>
      <c r="H180" s="34"/>
      <c r="I180" s="34"/>
      <c r="J180" s="34">
        <f>SUM(L180*M180/100)</f>
        <v>0</v>
      </c>
      <c r="K180" s="34"/>
      <c r="L180" s="34">
        <f>SUM(F180*K180/100)</f>
        <v>0</v>
      </c>
      <c r="M180" s="34"/>
      <c r="N180" s="34">
        <f>SUM(P180*Q180/100)</f>
        <v>0</v>
      </c>
      <c r="O180" s="34"/>
      <c r="P180" s="34">
        <f>SUM(J180*O180/100)</f>
        <v>0</v>
      </c>
      <c r="Q180" s="34"/>
      <c r="R180" s="34">
        <f>SUM(T180*U180/100)</f>
        <v>0</v>
      </c>
      <c r="S180" s="34"/>
      <c r="T180" s="34">
        <f>SUM(N180*S180/100)</f>
        <v>0</v>
      </c>
      <c r="U180" s="34"/>
      <c r="V180" s="34">
        <f>SUM(X180*Y180/100)</f>
        <v>0</v>
      </c>
      <c r="W180" s="34"/>
      <c r="X180" s="34">
        <f>SUM(R180*W180/100)</f>
        <v>0</v>
      </c>
      <c r="Y180" s="34"/>
    </row>
    <row r="181" spans="1:25" ht="18.75" hidden="1">
      <c r="A181" s="12"/>
      <c r="B181" s="34"/>
      <c r="C181" s="34"/>
      <c r="D181" s="34"/>
      <c r="E181" s="34"/>
      <c r="F181" s="34"/>
      <c r="G181" s="34"/>
      <c r="H181" s="34"/>
      <c r="I181" s="34"/>
      <c r="J181" s="34">
        <f>SUM(L181*M181/100)</f>
        <v>0</v>
      </c>
      <c r="K181" s="34"/>
      <c r="L181" s="34">
        <f>SUM(F181*K181/100)</f>
        <v>0</v>
      </c>
      <c r="M181" s="34"/>
      <c r="N181" s="34">
        <f>SUM(P181*Q181/100)</f>
        <v>0</v>
      </c>
      <c r="O181" s="34"/>
      <c r="P181" s="34">
        <f>SUM(J181*O181/100)</f>
        <v>0</v>
      </c>
      <c r="Q181" s="34"/>
      <c r="R181" s="34">
        <f>SUM(T181*U181/100)</f>
        <v>0</v>
      </c>
      <c r="S181" s="34"/>
      <c r="T181" s="34">
        <f>SUM(N181*S181/100)</f>
        <v>0</v>
      </c>
      <c r="U181" s="34"/>
      <c r="V181" s="34">
        <f>SUM(X181*Y181/100)</f>
        <v>0</v>
      </c>
      <c r="W181" s="34"/>
      <c r="X181" s="34">
        <f>SUM(R181*W181/100)</f>
        <v>0</v>
      </c>
      <c r="Y181" s="34"/>
    </row>
    <row r="182" spans="1:25" ht="18.75" hidden="1">
      <c r="A182" s="12"/>
      <c r="B182" s="34"/>
      <c r="C182" s="34"/>
      <c r="D182" s="34"/>
      <c r="E182" s="34"/>
      <c r="F182" s="34"/>
      <c r="G182" s="34"/>
      <c r="H182" s="34"/>
      <c r="I182" s="34"/>
      <c r="J182" s="34">
        <f>SUM(L182*M182/100)</f>
        <v>0</v>
      </c>
      <c r="K182" s="34"/>
      <c r="L182" s="34">
        <f>SUM(F182*K182/100)</f>
        <v>0</v>
      </c>
      <c r="M182" s="34"/>
      <c r="N182" s="34">
        <f>SUM(P182*Q182/100)</f>
        <v>0</v>
      </c>
      <c r="O182" s="34"/>
      <c r="P182" s="34">
        <f>SUM(J182*O182/100)</f>
        <v>0</v>
      </c>
      <c r="Q182" s="34"/>
      <c r="R182" s="34">
        <f>SUM(T182*U182/100)</f>
        <v>0</v>
      </c>
      <c r="S182" s="34"/>
      <c r="T182" s="34">
        <f>SUM(N182*S182/100)</f>
        <v>0</v>
      </c>
      <c r="U182" s="34"/>
      <c r="V182" s="34">
        <f>SUM(X182*Y182/100)</f>
        <v>0</v>
      </c>
      <c r="W182" s="34"/>
      <c r="X182" s="34">
        <f>SUM(R182*W182/100)</f>
        <v>0</v>
      </c>
      <c r="Y182" s="34"/>
    </row>
    <row r="183" spans="1:25" ht="63.75" customHeight="1">
      <c r="A183" s="9" t="s">
        <v>34</v>
      </c>
      <c r="B183" s="36">
        <f>SUM(B185+B186)</f>
        <v>0</v>
      </c>
      <c r="C183" s="36"/>
      <c r="D183" s="36"/>
      <c r="E183" s="36"/>
      <c r="F183" s="36">
        <f>SUM(F185+F186)</f>
        <v>0</v>
      </c>
      <c r="G183" s="36"/>
      <c r="H183" s="36"/>
      <c r="I183" s="36"/>
      <c r="J183" s="36">
        <f>SUM(J185+J186)</f>
        <v>0</v>
      </c>
      <c r="K183" s="36" t="e">
        <f>SUM(L183/F183*100)</f>
        <v>#DIV/0!</v>
      </c>
      <c r="L183" s="36">
        <f>SUM(L185+L186)</f>
        <v>0</v>
      </c>
      <c r="M183" s="36" t="e">
        <f>SUM(J183/L183*100)</f>
        <v>#DIV/0!</v>
      </c>
      <c r="N183" s="36">
        <f>SUM(N185+N186)</f>
        <v>0</v>
      </c>
      <c r="O183" s="36" t="e">
        <f>SUM(P183/J183*100)</f>
        <v>#DIV/0!</v>
      </c>
      <c r="P183" s="36">
        <f>SUM(P185+P186)</f>
        <v>0</v>
      </c>
      <c r="Q183" s="36" t="e">
        <f>SUM(N183/P183*100)</f>
        <v>#DIV/0!</v>
      </c>
      <c r="R183" s="36">
        <f>SUM(R185+R186)</f>
        <v>0</v>
      </c>
      <c r="S183" s="36" t="e">
        <f>SUM(T183/N183*100)</f>
        <v>#DIV/0!</v>
      </c>
      <c r="T183" s="36">
        <f>SUM(T185+T186)</f>
        <v>0</v>
      </c>
      <c r="U183" s="36" t="e">
        <f>SUM(R183/T183*100)</f>
        <v>#DIV/0!</v>
      </c>
      <c r="V183" s="36">
        <f>SUM(V185+V186)</f>
        <v>0</v>
      </c>
      <c r="W183" s="36" t="e">
        <f>SUM(X183/R183*100)</f>
        <v>#DIV/0!</v>
      </c>
      <c r="X183" s="36">
        <f>SUM(X185+X186)</f>
        <v>0</v>
      </c>
      <c r="Y183" s="36" t="e">
        <f>SUM(V183/X183*100)</f>
        <v>#DIV/0!</v>
      </c>
    </row>
    <row r="184" spans="1:25" ht="18.75">
      <c r="A184" s="10" t="s">
        <v>2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1:25" ht="18.75">
      <c r="A185" s="10" t="s">
        <v>4</v>
      </c>
      <c r="B185" s="34"/>
      <c r="C185" s="34"/>
      <c r="D185" s="37"/>
      <c r="E185" s="37"/>
      <c r="F185" s="37"/>
      <c r="G185" s="34"/>
      <c r="H185" s="34"/>
      <c r="I185" s="34"/>
      <c r="J185" s="34">
        <f>SUM(L185*M185/100)</f>
        <v>0</v>
      </c>
      <c r="K185" s="34"/>
      <c r="L185" s="34">
        <f>SUM(F185*K185/100)</f>
        <v>0</v>
      </c>
      <c r="M185" s="34"/>
      <c r="N185" s="34">
        <f>SUM(P185*Q185/100)</f>
        <v>0</v>
      </c>
      <c r="O185" s="34"/>
      <c r="P185" s="34">
        <f>SUM(J185*O185/100)</f>
        <v>0</v>
      </c>
      <c r="Q185" s="34"/>
      <c r="R185" s="34">
        <f>SUM(T185*U185/100)</f>
        <v>0</v>
      </c>
      <c r="S185" s="34"/>
      <c r="T185" s="34">
        <f>SUM(N185*S185/100)</f>
        <v>0</v>
      </c>
      <c r="U185" s="34"/>
      <c r="V185" s="34">
        <f>SUM(X185*Y185/100)</f>
        <v>0</v>
      </c>
      <c r="W185" s="34"/>
      <c r="X185" s="34">
        <f>SUM(R185*W185/100)</f>
        <v>0</v>
      </c>
      <c r="Y185" s="34"/>
    </row>
    <row r="186" spans="1:25" ht="18.75">
      <c r="A186" s="10" t="s">
        <v>3</v>
      </c>
      <c r="B186" s="34">
        <f>SUM(B188:B192)</f>
        <v>0</v>
      </c>
      <c r="C186" s="34"/>
      <c r="D186" s="34"/>
      <c r="E186" s="34"/>
      <c r="F186" s="34">
        <f>SUM(F188:F192)</f>
        <v>0</v>
      </c>
      <c r="G186" s="34"/>
      <c r="H186" s="34"/>
      <c r="I186" s="34"/>
      <c r="J186" s="34">
        <f>SUM(J188:J192)</f>
        <v>0</v>
      </c>
      <c r="K186" s="34" t="e">
        <f>SUM(L186/F186*100)</f>
        <v>#DIV/0!</v>
      </c>
      <c r="L186" s="34">
        <f>SUM(L188:L192)</f>
        <v>0</v>
      </c>
      <c r="M186" s="34" t="e">
        <f>SUM(J186/L186*100)</f>
        <v>#DIV/0!</v>
      </c>
      <c r="N186" s="34">
        <f>SUM(N188:N192)</f>
        <v>0</v>
      </c>
      <c r="O186" s="34" t="e">
        <f>SUM(P186/J186*100)</f>
        <v>#DIV/0!</v>
      </c>
      <c r="P186" s="34">
        <f>SUM(P188:P192)</f>
        <v>0</v>
      </c>
      <c r="Q186" s="34" t="e">
        <f>SUM(N186/P186*100)</f>
        <v>#DIV/0!</v>
      </c>
      <c r="R186" s="34">
        <f>SUM(R188:R192)</f>
        <v>0</v>
      </c>
      <c r="S186" s="34" t="e">
        <f>SUM(T186/N186*100)</f>
        <v>#DIV/0!</v>
      </c>
      <c r="T186" s="34">
        <f>SUM(T188:T192)</f>
        <v>0</v>
      </c>
      <c r="U186" s="34" t="e">
        <f>SUM(R186/T186*100)</f>
        <v>#DIV/0!</v>
      </c>
      <c r="V186" s="34">
        <f>SUM(V188:V192)</f>
        <v>0</v>
      </c>
      <c r="W186" s="34" t="e">
        <f>SUM(X186/R186*100)</f>
        <v>#DIV/0!</v>
      </c>
      <c r="X186" s="34">
        <f>SUM(X188:X192)</f>
        <v>0</v>
      </c>
      <c r="Y186" s="34" t="e">
        <f>SUM(V186/X186*100)</f>
        <v>#DIV/0!</v>
      </c>
    </row>
    <row r="187" spans="1:25" ht="18.75">
      <c r="A187" s="10" t="s">
        <v>12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1:25" ht="18.75">
      <c r="A188" s="12"/>
      <c r="B188" s="34"/>
      <c r="C188" s="34"/>
      <c r="D188" s="34"/>
      <c r="E188" s="34"/>
      <c r="F188" s="34"/>
      <c r="G188" s="34"/>
      <c r="H188" s="34"/>
      <c r="I188" s="34"/>
      <c r="J188" s="34">
        <f aca="true" t="shared" si="50" ref="J188:J202">SUM(L188*M188/100)</f>
        <v>0</v>
      </c>
      <c r="K188" s="34"/>
      <c r="L188" s="34">
        <f aca="true" t="shared" si="51" ref="L188:L202">SUM(F188*K188/100)</f>
        <v>0</v>
      </c>
      <c r="M188" s="34">
        <v>102</v>
      </c>
      <c r="N188" s="34">
        <f>SUM(P188*Q188/100)</f>
        <v>0</v>
      </c>
      <c r="O188" s="34"/>
      <c r="P188" s="34">
        <f>SUM(J188*O188/100)</f>
        <v>0</v>
      </c>
      <c r="Q188" s="34">
        <v>104.1</v>
      </c>
      <c r="R188" s="34">
        <f>SUM(T188*U188/100)</f>
        <v>0</v>
      </c>
      <c r="S188" s="34"/>
      <c r="T188" s="34">
        <f>SUM(N188*S188/100)</f>
        <v>0</v>
      </c>
      <c r="U188" s="34">
        <v>104.2</v>
      </c>
      <c r="V188" s="34">
        <f>SUM(X188*Y188/100)</f>
        <v>0</v>
      </c>
      <c r="W188" s="34"/>
      <c r="X188" s="34">
        <f>SUM(R188*W188/100)</f>
        <v>0</v>
      </c>
      <c r="Y188" s="34">
        <v>104.2</v>
      </c>
    </row>
    <row r="189" spans="1:25" ht="15" customHeight="1" hidden="1">
      <c r="A189" s="12"/>
      <c r="B189" s="34"/>
      <c r="C189" s="34"/>
      <c r="D189" s="34"/>
      <c r="E189" s="34"/>
      <c r="F189" s="34"/>
      <c r="G189" s="34"/>
      <c r="H189" s="34"/>
      <c r="I189" s="34"/>
      <c r="J189" s="34">
        <f t="shared" si="50"/>
        <v>0</v>
      </c>
      <c r="K189" s="34"/>
      <c r="L189" s="34">
        <f t="shared" si="51"/>
        <v>0</v>
      </c>
      <c r="M189" s="34"/>
      <c r="N189" s="34">
        <f aca="true" t="shared" si="52" ref="N189:N202">SUM(P189*Q189/100)</f>
        <v>0</v>
      </c>
      <c r="O189" s="34"/>
      <c r="P189" s="34">
        <f aca="true" t="shared" si="53" ref="P189:P202">SUM(J189*O189/100)</f>
        <v>0</v>
      </c>
      <c r="Q189" s="34"/>
      <c r="R189" s="34">
        <f aca="true" t="shared" si="54" ref="R189:R202">SUM(T189*U189/100)</f>
        <v>0</v>
      </c>
      <c r="S189" s="34"/>
      <c r="T189" s="34">
        <f aca="true" t="shared" si="55" ref="T189:T202">SUM(N189*S189/100)</f>
        <v>0</v>
      </c>
      <c r="U189" s="34"/>
      <c r="V189" s="34">
        <f aca="true" t="shared" si="56" ref="V189:V202">SUM(X189*Y189/100)</f>
        <v>0</v>
      </c>
      <c r="W189" s="34"/>
      <c r="X189" s="34">
        <f aca="true" t="shared" si="57" ref="X189:X202">SUM(R189*W189/100)</f>
        <v>0</v>
      </c>
      <c r="Y189" s="34"/>
    </row>
    <row r="190" spans="1:25" ht="18.75" hidden="1">
      <c r="A190" s="12"/>
      <c r="B190" s="34"/>
      <c r="C190" s="34"/>
      <c r="D190" s="34"/>
      <c r="E190" s="34"/>
      <c r="F190" s="34"/>
      <c r="G190" s="34"/>
      <c r="H190" s="34"/>
      <c r="I190" s="34"/>
      <c r="J190" s="34">
        <f t="shared" si="50"/>
        <v>0</v>
      </c>
      <c r="K190" s="34"/>
      <c r="L190" s="34">
        <f t="shared" si="51"/>
        <v>0</v>
      </c>
      <c r="M190" s="34"/>
      <c r="N190" s="34">
        <f t="shared" si="52"/>
        <v>0</v>
      </c>
      <c r="O190" s="34"/>
      <c r="P190" s="34">
        <f t="shared" si="53"/>
        <v>0</v>
      </c>
      <c r="Q190" s="34"/>
      <c r="R190" s="34">
        <f t="shared" si="54"/>
        <v>0</v>
      </c>
      <c r="S190" s="34"/>
      <c r="T190" s="34">
        <f t="shared" si="55"/>
        <v>0</v>
      </c>
      <c r="U190" s="34"/>
      <c r="V190" s="34">
        <f t="shared" si="56"/>
        <v>0</v>
      </c>
      <c r="W190" s="34"/>
      <c r="X190" s="34">
        <f t="shared" si="57"/>
        <v>0</v>
      </c>
      <c r="Y190" s="34"/>
    </row>
    <row r="191" spans="1:25" ht="18.75" hidden="1">
      <c r="A191" s="12"/>
      <c r="B191" s="34"/>
      <c r="C191" s="34"/>
      <c r="D191" s="34"/>
      <c r="E191" s="34"/>
      <c r="F191" s="34"/>
      <c r="G191" s="34"/>
      <c r="H191" s="34"/>
      <c r="I191" s="34"/>
      <c r="J191" s="34">
        <f>SUM(L191*M191/100)</f>
        <v>0</v>
      </c>
      <c r="K191" s="34"/>
      <c r="L191" s="34">
        <f t="shared" si="51"/>
        <v>0</v>
      </c>
      <c r="M191" s="34"/>
      <c r="N191" s="34">
        <f t="shared" si="52"/>
        <v>0</v>
      </c>
      <c r="O191" s="34"/>
      <c r="P191" s="34">
        <f t="shared" si="53"/>
        <v>0</v>
      </c>
      <c r="Q191" s="34"/>
      <c r="R191" s="34">
        <f t="shared" si="54"/>
        <v>0</v>
      </c>
      <c r="S191" s="34"/>
      <c r="T191" s="34">
        <f t="shared" si="55"/>
        <v>0</v>
      </c>
      <c r="U191" s="34"/>
      <c r="V191" s="34">
        <f t="shared" si="56"/>
        <v>0</v>
      </c>
      <c r="W191" s="34"/>
      <c r="X191" s="34">
        <f t="shared" si="57"/>
        <v>0</v>
      </c>
      <c r="Y191" s="34"/>
    </row>
    <row r="192" spans="1:25" ht="18.75" hidden="1">
      <c r="A192" s="12"/>
      <c r="B192" s="34"/>
      <c r="C192" s="34"/>
      <c r="D192" s="34"/>
      <c r="E192" s="34"/>
      <c r="F192" s="34"/>
      <c r="G192" s="34"/>
      <c r="H192" s="34"/>
      <c r="I192" s="34"/>
      <c r="J192" s="34">
        <f>SUM(L192*M192/100)</f>
        <v>0</v>
      </c>
      <c r="K192" s="34"/>
      <c r="L192" s="34">
        <f t="shared" si="51"/>
        <v>0</v>
      </c>
      <c r="M192" s="34"/>
      <c r="N192" s="34">
        <f t="shared" si="52"/>
        <v>0</v>
      </c>
      <c r="O192" s="34"/>
      <c r="P192" s="34">
        <f t="shared" si="53"/>
        <v>0</v>
      </c>
      <c r="Q192" s="34"/>
      <c r="R192" s="34">
        <f t="shared" si="54"/>
        <v>0</v>
      </c>
      <c r="S192" s="34"/>
      <c r="T192" s="34">
        <f t="shared" si="55"/>
        <v>0</v>
      </c>
      <c r="U192" s="34"/>
      <c r="V192" s="34">
        <f t="shared" si="56"/>
        <v>0</v>
      </c>
      <c r="W192" s="34"/>
      <c r="X192" s="34">
        <f t="shared" si="57"/>
        <v>0</v>
      </c>
      <c r="Y192" s="34"/>
    </row>
    <row r="193" spans="1:25" ht="72.75" customHeight="1">
      <c r="A193" s="9" t="s">
        <v>25</v>
      </c>
      <c r="B193" s="36">
        <f>SUM(B195+B196)</f>
        <v>0</v>
      </c>
      <c r="C193" s="36"/>
      <c r="D193" s="36"/>
      <c r="E193" s="36"/>
      <c r="F193" s="36">
        <f>SUM(F195+F196)</f>
        <v>0</v>
      </c>
      <c r="G193" s="36"/>
      <c r="H193" s="36"/>
      <c r="I193" s="36"/>
      <c r="J193" s="36">
        <f>SUM(J195+J196)</f>
        <v>0</v>
      </c>
      <c r="K193" s="36" t="e">
        <f>SUM(L193/F193*100)</f>
        <v>#DIV/0!</v>
      </c>
      <c r="L193" s="36">
        <f>SUM(L195+L196)</f>
        <v>0</v>
      </c>
      <c r="M193" s="36" t="e">
        <f>SUM(J193/L193*100)</f>
        <v>#DIV/0!</v>
      </c>
      <c r="N193" s="36">
        <f>SUM(N195+N196)</f>
        <v>0</v>
      </c>
      <c r="O193" s="36" t="e">
        <f>SUM(P193/J193*100)</f>
        <v>#DIV/0!</v>
      </c>
      <c r="P193" s="36">
        <f>SUM(P195+P196)</f>
        <v>0</v>
      </c>
      <c r="Q193" s="36" t="e">
        <f>SUM(N193/P193*100)</f>
        <v>#DIV/0!</v>
      </c>
      <c r="R193" s="36">
        <f>SUM(R195+R196)</f>
        <v>0</v>
      </c>
      <c r="S193" s="36" t="e">
        <f>SUM(T193/N193*100)</f>
        <v>#DIV/0!</v>
      </c>
      <c r="T193" s="36">
        <f>SUM(T195+T196)</f>
        <v>0</v>
      </c>
      <c r="U193" s="36" t="e">
        <f>SUM(R193/T193*100)</f>
        <v>#DIV/0!</v>
      </c>
      <c r="V193" s="36">
        <f>SUM(V195+V196)</f>
        <v>0</v>
      </c>
      <c r="W193" s="36" t="e">
        <f>SUM(X193/R193*100)</f>
        <v>#DIV/0!</v>
      </c>
      <c r="X193" s="36">
        <f>SUM(X195+X196)</f>
        <v>0</v>
      </c>
      <c r="Y193" s="36" t="e">
        <f>SUM(V193/X193*100)</f>
        <v>#DIV/0!</v>
      </c>
    </row>
    <row r="194" spans="1:25" ht="18.75">
      <c r="A194" s="10" t="s">
        <v>2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1:25" ht="18.75">
      <c r="A195" s="10" t="s">
        <v>4</v>
      </c>
      <c r="B195" s="34"/>
      <c r="C195" s="34"/>
      <c r="D195" s="37"/>
      <c r="E195" s="37"/>
      <c r="F195" s="37"/>
      <c r="G195" s="34"/>
      <c r="H195" s="34"/>
      <c r="I195" s="34"/>
      <c r="J195" s="34">
        <f>SUM(L195*M195/100)</f>
        <v>0</v>
      </c>
      <c r="K195" s="34"/>
      <c r="L195" s="34">
        <f>SUM(F195*K195/100)</f>
        <v>0</v>
      </c>
      <c r="M195" s="34"/>
      <c r="N195" s="34">
        <f>SUM(P195*Q195/100)</f>
        <v>0</v>
      </c>
      <c r="O195" s="34"/>
      <c r="P195" s="34">
        <f>SUM(J195*O195/100)</f>
        <v>0</v>
      </c>
      <c r="Q195" s="34"/>
      <c r="R195" s="34">
        <f>SUM(T195*U195/100)</f>
        <v>0</v>
      </c>
      <c r="S195" s="34"/>
      <c r="T195" s="34">
        <f>SUM(N195*S195/100)</f>
        <v>0</v>
      </c>
      <c r="U195" s="34"/>
      <c r="V195" s="34">
        <f>SUM(X195*Y195/100)</f>
        <v>0</v>
      </c>
      <c r="W195" s="34"/>
      <c r="X195" s="34">
        <f>SUM(R195*W195/100)</f>
        <v>0</v>
      </c>
      <c r="Y195" s="34"/>
    </row>
    <row r="196" spans="1:25" ht="18.75">
      <c r="A196" s="10" t="s">
        <v>3</v>
      </c>
      <c r="B196" s="34">
        <f>SUM(B198:B202)</f>
        <v>0</v>
      </c>
      <c r="C196" s="34"/>
      <c r="D196" s="34"/>
      <c r="E196" s="34"/>
      <c r="F196" s="34">
        <f>SUM(F198:F202)</f>
        <v>0</v>
      </c>
      <c r="G196" s="34"/>
      <c r="H196" s="34"/>
      <c r="I196" s="34"/>
      <c r="J196" s="34">
        <f>SUM(J198:J202)</f>
        <v>0</v>
      </c>
      <c r="K196" s="34" t="e">
        <f>SUM(L196/F196*100)</f>
        <v>#DIV/0!</v>
      </c>
      <c r="L196" s="34">
        <f>SUM(L198:L202)</f>
        <v>0</v>
      </c>
      <c r="M196" s="34" t="e">
        <f>SUM(J196/L196*100)</f>
        <v>#DIV/0!</v>
      </c>
      <c r="N196" s="34">
        <f>SUM(N198:N202)</f>
        <v>0</v>
      </c>
      <c r="O196" s="34" t="e">
        <f>SUM(P196/J196*100)</f>
        <v>#DIV/0!</v>
      </c>
      <c r="P196" s="34">
        <f>SUM(P198:P202)</f>
        <v>0</v>
      </c>
      <c r="Q196" s="34" t="e">
        <f>SUM(N196/P196*100)</f>
        <v>#DIV/0!</v>
      </c>
      <c r="R196" s="34">
        <f>SUM(R198:R202)</f>
        <v>0</v>
      </c>
      <c r="S196" s="34" t="e">
        <f>SUM(T196/N196*100)</f>
        <v>#DIV/0!</v>
      </c>
      <c r="T196" s="34">
        <f>SUM(T198:T202)</f>
        <v>0</v>
      </c>
      <c r="U196" s="34" t="e">
        <f>SUM(R196/T196*100)</f>
        <v>#DIV/0!</v>
      </c>
      <c r="V196" s="34">
        <f>SUM(V198:V202)</f>
        <v>0</v>
      </c>
      <c r="W196" s="34" t="e">
        <f>SUM(X196/R196*100)</f>
        <v>#DIV/0!</v>
      </c>
      <c r="X196" s="34">
        <f>SUM(X198:X202)</f>
        <v>0</v>
      </c>
      <c r="Y196" s="34" t="e">
        <f>SUM(V196/X196*100)</f>
        <v>#DIV/0!</v>
      </c>
    </row>
    <row r="197" spans="1:25" ht="18.75">
      <c r="A197" s="10" t="s">
        <v>12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</row>
    <row r="198" spans="1:25" ht="18.75">
      <c r="A198" s="12"/>
      <c r="B198" s="34"/>
      <c r="C198" s="34"/>
      <c r="D198" s="34"/>
      <c r="E198" s="34"/>
      <c r="F198" s="34"/>
      <c r="G198" s="34"/>
      <c r="H198" s="34"/>
      <c r="I198" s="34"/>
      <c r="J198" s="34">
        <f>SUM(L198*M198/100)</f>
        <v>0</v>
      </c>
      <c r="K198" s="34"/>
      <c r="L198" s="34">
        <f>SUM(F198*K198/100)</f>
        <v>0</v>
      </c>
      <c r="M198" s="34">
        <v>102</v>
      </c>
      <c r="N198" s="34">
        <f>SUM(P198*Q198/100)</f>
        <v>0</v>
      </c>
      <c r="O198" s="34"/>
      <c r="P198" s="34">
        <f>SUM(J198*O198/100)</f>
        <v>0</v>
      </c>
      <c r="Q198" s="34">
        <v>104.1</v>
      </c>
      <c r="R198" s="34">
        <f>SUM(T198*U198/100)</f>
        <v>0</v>
      </c>
      <c r="S198" s="34"/>
      <c r="T198" s="34">
        <f>SUM(N198*S198/100)</f>
        <v>0</v>
      </c>
      <c r="U198" s="34">
        <v>104.2</v>
      </c>
      <c r="V198" s="34">
        <f>SUM(X198*Y198/100)</f>
        <v>0</v>
      </c>
      <c r="W198" s="34"/>
      <c r="X198" s="34">
        <f>SUM(R198*W198/100)</f>
        <v>0</v>
      </c>
      <c r="Y198" s="34">
        <v>104.2</v>
      </c>
    </row>
    <row r="199" spans="1:25" ht="18.75" hidden="1">
      <c r="A199" s="12"/>
      <c r="B199" s="34"/>
      <c r="C199" s="34"/>
      <c r="D199" s="34"/>
      <c r="E199" s="34"/>
      <c r="F199" s="34"/>
      <c r="G199" s="34"/>
      <c r="H199" s="34"/>
      <c r="I199" s="34"/>
      <c r="J199" s="34">
        <f t="shared" si="50"/>
        <v>0</v>
      </c>
      <c r="K199" s="34"/>
      <c r="L199" s="34">
        <f t="shared" si="51"/>
        <v>0</v>
      </c>
      <c r="M199" s="34"/>
      <c r="N199" s="34">
        <f t="shared" si="52"/>
        <v>0</v>
      </c>
      <c r="O199" s="34"/>
      <c r="P199" s="34">
        <f t="shared" si="53"/>
        <v>0</v>
      </c>
      <c r="Q199" s="34"/>
      <c r="R199" s="34">
        <f t="shared" si="54"/>
        <v>0</v>
      </c>
      <c r="S199" s="34"/>
      <c r="T199" s="34">
        <f t="shared" si="55"/>
        <v>0</v>
      </c>
      <c r="U199" s="34"/>
      <c r="V199" s="34">
        <f t="shared" si="56"/>
        <v>0</v>
      </c>
      <c r="W199" s="34"/>
      <c r="X199" s="34">
        <f t="shared" si="57"/>
        <v>0</v>
      </c>
      <c r="Y199" s="34"/>
    </row>
    <row r="200" spans="1:25" ht="18.75" hidden="1">
      <c r="A200" s="12"/>
      <c r="B200" s="34"/>
      <c r="C200" s="34"/>
      <c r="D200" s="34"/>
      <c r="E200" s="34"/>
      <c r="F200" s="34"/>
      <c r="G200" s="34"/>
      <c r="H200" s="34"/>
      <c r="I200" s="34"/>
      <c r="J200" s="34">
        <f t="shared" si="50"/>
        <v>0</v>
      </c>
      <c r="K200" s="34"/>
      <c r="L200" s="34">
        <f t="shared" si="51"/>
        <v>0</v>
      </c>
      <c r="M200" s="34"/>
      <c r="N200" s="34">
        <f t="shared" si="52"/>
        <v>0</v>
      </c>
      <c r="O200" s="34"/>
      <c r="P200" s="34">
        <f t="shared" si="53"/>
        <v>0</v>
      </c>
      <c r="Q200" s="34"/>
      <c r="R200" s="34">
        <f t="shared" si="54"/>
        <v>0</v>
      </c>
      <c r="S200" s="34"/>
      <c r="T200" s="34">
        <f t="shared" si="55"/>
        <v>0</v>
      </c>
      <c r="U200" s="34"/>
      <c r="V200" s="34">
        <f t="shared" si="56"/>
        <v>0</v>
      </c>
      <c r="W200" s="34"/>
      <c r="X200" s="34">
        <f t="shared" si="57"/>
        <v>0</v>
      </c>
      <c r="Y200" s="34"/>
    </row>
    <row r="201" spans="1:25" ht="18.75" hidden="1">
      <c r="A201" s="12"/>
      <c r="B201" s="34"/>
      <c r="C201" s="34"/>
      <c r="D201" s="34"/>
      <c r="E201" s="34"/>
      <c r="F201" s="34"/>
      <c r="G201" s="34"/>
      <c r="H201" s="34"/>
      <c r="I201" s="34"/>
      <c r="J201" s="34">
        <f t="shared" si="50"/>
        <v>0</v>
      </c>
      <c r="K201" s="34"/>
      <c r="L201" s="34">
        <f t="shared" si="51"/>
        <v>0</v>
      </c>
      <c r="M201" s="34"/>
      <c r="N201" s="34">
        <f t="shared" si="52"/>
        <v>0</v>
      </c>
      <c r="O201" s="34"/>
      <c r="P201" s="34">
        <f t="shared" si="53"/>
        <v>0</v>
      </c>
      <c r="Q201" s="34"/>
      <c r="R201" s="34">
        <f t="shared" si="54"/>
        <v>0</v>
      </c>
      <c r="S201" s="34"/>
      <c r="T201" s="34">
        <f t="shared" si="55"/>
        <v>0</v>
      </c>
      <c r="U201" s="34"/>
      <c r="V201" s="34">
        <f t="shared" si="56"/>
        <v>0</v>
      </c>
      <c r="W201" s="34"/>
      <c r="X201" s="34">
        <f t="shared" si="57"/>
        <v>0</v>
      </c>
      <c r="Y201" s="34"/>
    </row>
    <row r="202" spans="1:25" ht="18.75" hidden="1">
      <c r="A202" s="12"/>
      <c r="B202" s="34"/>
      <c r="C202" s="34"/>
      <c r="D202" s="34"/>
      <c r="E202" s="34"/>
      <c r="F202" s="34"/>
      <c r="G202" s="34"/>
      <c r="H202" s="34"/>
      <c r="I202" s="34"/>
      <c r="J202" s="34">
        <f t="shared" si="50"/>
        <v>0</v>
      </c>
      <c r="K202" s="34"/>
      <c r="L202" s="34">
        <f t="shared" si="51"/>
        <v>0</v>
      </c>
      <c r="M202" s="34"/>
      <c r="N202" s="34">
        <f t="shared" si="52"/>
        <v>0</v>
      </c>
      <c r="O202" s="34"/>
      <c r="P202" s="34">
        <f t="shared" si="53"/>
        <v>0</v>
      </c>
      <c r="Q202" s="34"/>
      <c r="R202" s="34">
        <f t="shared" si="54"/>
        <v>0</v>
      </c>
      <c r="S202" s="34"/>
      <c r="T202" s="34">
        <f t="shared" si="55"/>
        <v>0</v>
      </c>
      <c r="U202" s="34"/>
      <c r="V202" s="34">
        <f t="shared" si="56"/>
        <v>0</v>
      </c>
      <c r="W202" s="34"/>
      <c r="X202" s="34">
        <f t="shared" si="57"/>
        <v>0</v>
      </c>
      <c r="Y202" s="34"/>
    </row>
    <row r="203" spans="1:25" ht="52.5" customHeight="1">
      <c r="A203" s="9" t="s">
        <v>26</v>
      </c>
      <c r="B203" s="36">
        <f>SUM(B205+B206)</f>
        <v>0</v>
      </c>
      <c r="C203" s="36"/>
      <c r="D203" s="36"/>
      <c r="E203" s="36"/>
      <c r="F203" s="36">
        <f>SUM(F205+F206)</f>
        <v>0</v>
      </c>
      <c r="G203" s="36"/>
      <c r="H203" s="36"/>
      <c r="I203" s="36"/>
      <c r="J203" s="36">
        <f>SUM(J205+J206)</f>
        <v>0</v>
      </c>
      <c r="K203" s="36" t="e">
        <f>SUM(L203/F203*100)</f>
        <v>#DIV/0!</v>
      </c>
      <c r="L203" s="36">
        <f>SUM(L205+L206)</f>
        <v>0</v>
      </c>
      <c r="M203" s="36" t="e">
        <f>SUM(J203/L203*100)</f>
        <v>#DIV/0!</v>
      </c>
      <c r="N203" s="36">
        <f>SUM(N205+N206)</f>
        <v>0</v>
      </c>
      <c r="O203" s="36" t="e">
        <f>SUM(P203/J203*100)</f>
        <v>#DIV/0!</v>
      </c>
      <c r="P203" s="36">
        <f>SUM(P205+P206)</f>
        <v>0</v>
      </c>
      <c r="Q203" s="36" t="e">
        <f>SUM(N203/P203*100)</f>
        <v>#DIV/0!</v>
      </c>
      <c r="R203" s="36">
        <f>SUM(R205+R206)</f>
        <v>0</v>
      </c>
      <c r="S203" s="36" t="e">
        <f>SUM(T203/N203*100)</f>
        <v>#DIV/0!</v>
      </c>
      <c r="T203" s="36">
        <f>SUM(T205+T206)</f>
        <v>0</v>
      </c>
      <c r="U203" s="36" t="e">
        <f>SUM(R203/T203*100)</f>
        <v>#DIV/0!</v>
      </c>
      <c r="V203" s="36">
        <f>SUM(V205+V206)</f>
        <v>0</v>
      </c>
      <c r="W203" s="36" t="e">
        <f>SUM(X203/R203*100)</f>
        <v>#DIV/0!</v>
      </c>
      <c r="X203" s="36">
        <f>SUM(X205+X206)</f>
        <v>0</v>
      </c>
      <c r="Y203" s="36" t="e">
        <f>SUM(V203/X203*100)</f>
        <v>#DIV/0!</v>
      </c>
    </row>
    <row r="204" spans="1:25" ht="18.75">
      <c r="A204" s="10" t="s">
        <v>2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 ht="18.75">
      <c r="A205" s="10" t="s">
        <v>4</v>
      </c>
      <c r="B205" s="34"/>
      <c r="C205" s="34"/>
      <c r="D205" s="34"/>
      <c r="E205" s="34"/>
      <c r="F205" s="34"/>
      <c r="G205" s="34"/>
      <c r="H205" s="34"/>
      <c r="I205" s="34"/>
      <c r="J205" s="34">
        <f>SUM(L205*M205/100)</f>
        <v>0</v>
      </c>
      <c r="K205" s="34"/>
      <c r="L205" s="34">
        <f>SUM(F205*K205/100)</f>
        <v>0</v>
      </c>
      <c r="M205" s="34"/>
      <c r="N205" s="34">
        <f>SUM(P205*Q205/100)</f>
        <v>0</v>
      </c>
      <c r="O205" s="34"/>
      <c r="P205" s="34">
        <f>SUM(J205*O205/100)</f>
        <v>0</v>
      </c>
      <c r="Q205" s="34"/>
      <c r="R205" s="34">
        <f>SUM(T205*U205/100)</f>
        <v>0</v>
      </c>
      <c r="S205" s="34"/>
      <c r="T205" s="34">
        <f>SUM(N205*S205/100)</f>
        <v>0</v>
      </c>
      <c r="U205" s="34"/>
      <c r="V205" s="34">
        <f>SUM(X205*Y205/100)</f>
        <v>0</v>
      </c>
      <c r="W205" s="34"/>
      <c r="X205" s="34">
        <f>SUM(R205*W205/100)</f>
        <v>0</v>
      </c>
      <c r="Y205" s="34"/>
    </row>
    <row r="206" spans="1:25" ht="18.75">
      <c r="A206" s="10" t="s">
        <v>3</v>
      </c>
      <c r="B206" s="34">
        <f>SUM(B208:B217)</f>
        <v>0</v>
      </c>
      <c r="C206" s="34"/>
      <c r="D206" s="34"/>
      <c r="E206" s="34"/>
      <c r="F206" s="34">
        <f>SUM(F208:F217)</f>
        <v>0</v>
      </c>
      <c r="G206" s="34"/>
      <c r="H206" s="34"/>
      <c r="I206" s="34"/>
      <c r="J206" s="34">
        <f>SUM(J208:J217)</f>
        <v>0</v>
      </c>
      <c r="K206" s="34" t="e">
        <f>SUM(L206/F206*100)</f>
        <v>#DIV/0!</v>
      </c>
      <c r="L206" s="34">
        <f>SUM(L208:L217)</f>
        <v>0</v>
      </c>
      <c r="M206" s="34" t="e">
        <f>SUM(J206/L206*100)</f>
        <v>#DIV/0!</v>
      </c>
      <c r="N206" s="34">
        <f>SUM(N208:N217)</f>
        <v>0</v>
      </c>
      <c r="O206" s="34" t="e">
        <f>SUM(P206/J206*100)</f>
        <v>#DIV/0!</v>
      </c>
      <c r="P206" s="34">
        <f>SUM(P208:P217)</f>
        <v>0</v>
      </c>
      <c r="Q206" s="34" t="e">
        <f>SUM(N206/P206*100)</f>
        <v>#DIV/0!</v>
      </c>
      <c r="R206" s="34">
        <f>SUM(R208:R217)</f>
        <v>0</v>
      </c>
      <c r="S206" s="34" t="e">
        <f>SUM(T206/N206*100)</f>
        <v>#DIV/0!</v>
      </c>
      <c r="T206" s="34">
        <f>SUM(T208:T217)</f>
        <v>0</v>
      </c>
      <c r="U206" s="34" t="e">
        <f>SUM(R206/T206*100)</f>
        <v>#DIV/0!</v>
      </c>
      <c r="V206" s="34">
        <f>SUM(V208:V217)</f>
        <v>0</v>
      </c>
      <c r="W206" s="34" t="e">
        <f>SUM(X206/R206*100)</f>
        <v>#DIV/0!</v>
      </c>
      <c r="X206" s="34">
        <f>SUM(X208:X217)</f>
        <v>0</v>
      </c>
      <c r="Y206" s="34" t="e">
        <f>SUM(V206/X206*100)</f>
        <v>#DIV/0!</v>
      </c>
    </row>
    <row r="207" spans="1:25" ht="18.75">
      <c r="A207" s="10" t="s">
        <v>12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1:25" ht="18.75">
      <c r="A208" s="13"/>
      <c r="B208" s="34"/>
      <c r="C208" s="34"/>
      <c r="D208" s="34"/>
      <c r="E208" s="34"/>
      <c r="F208" s="34"/>
      <c r="G208" s="34"/>
      <c r="H208" s="34"/>
      <c r="I208" s="34"/>
      <c r="J208" s="34">
        <f aca="true" t="shared" si="58" ref="J208:J217">SUM(L208*M208/100)</f>
        <v>0</v>
      </c>
      <c r="K208" s="34"/>
      <c r="L208" s="34">
        <f aca="true" t="shared" si="59" ref="L208:L217">SUM(F208*K208/100)</f>
        <v>0</v>
      </c>
      <c r="M208" s="34">
        <v>102</v>
      </c>
      <c r="N208" s="34">
        <f>SUM(P208*Q208/100)</f>
        <v>0</v>
      </c>
      <c r="O208" s="34"/>
      <c r="P208" s="34">
        <f>SUM(J208*O208/100)</f>
        <v>0</v>
      </c>
      <c r="Q208" s="34">
        <v>104.1</v>
      </c>
      <c r="R208" s="34">
        <f>SUM(T208*U208/100)</f>
        <v>0</v>
      </c>
      <c r="S208" s="34"/>
      <c r="T208" s="34">
        <f>SUM(N208*S208/100)</f>
        <v>0</v>
      </c>
      <c r="U208" s="34">
        <v>104.2</v>
      </c>
      <c r="V208" s="34">
        <f>SUM(X208*Y208/100)</f>
        <v>0</v>
      </c>
      <c r="W208" s="34"/>
      <c r="X208" s="34">
        <f>SUM(R208*W208/100)</f>
        <v>0</v>
      </c>
      <c r="Y208" s="34">
        <v>104.2</v>
      </c>
    </row>
    <row r="209" spans="1:25" ht="18.75" hidden="1">
      <c r="A209" s="13"/>
      <c r="B209" s="34"/>
      <c r="C209" s="34"/>
      <c r="D209" s="34"/>
      <c r="E209" s="34"/>
      <c r="F209" s="34"/>
      <c r="G209" s="34"/>
      <c r="H209" s="34"/>
      <c r="I209" s="34"/>
      <c r="J209" s="34">
        <f t="shared" si="58"/>
        <v>0</v>
      </c>
      <c r="K209" s="34"/>
      <c r="L209" s="34">
        <f t="shared" si="59"/>
        <v>0</v>
      </c>
      <c r="M209" s="34"/>
      <c r="N209" s="34">
        <f aca="true" t="shared" si="60" ref="N209:N217">SUM(P209*Q209/100)</f>
        <v>0</v>
      </c>
      <c r="O209" s="34"/>
      <c r="P209" s="34">
        <f aca="true" t="shared" si="61" ref="P209:P217">SUM(J209*O209/100)</f>
        <v>0</v>
      </c>
      <c r="Q209" s="34"/>
      <c r="R209" s="34">
        <f aca="true" t="shared" si="62" ref="R209:R217">SUM(T209*U209/100)</f>
        <v>0</v>
      </c>
      <c r="S209" s="34"/>
      <c r="T209" s="34">
        <f aca="true" t="shared" si="63" ref="T209:T217">SUM(N209*S209/100)</f>
        <v>0</v>
      </c>
      <c r="U209" s="34"/>
      <c r="V209" s="34">
        <f aca="true" t="shared" si="64" ref="V209:V217">SUM(X209*Y209/100)</f>
        <v>0</v>
      </c>
      <c r="W209" s="34"/>
      <c r="X209" s="34">
        <f aca="true" t="shared" si="65" ref="X209:X217">SUM(R209*W209/100)</f>
        <v>0</v>
      </c>
      <c r="Y209" s="34"/>
    </row>
    <row r="210" spans="1:25" ht="18.75" hidden="1">
      <c r="A210" s="13"/>
      <c r="B210" s="34"/>
      <c r="C210" s="34"/>
      <c r="D210" s="34"/>
      <c r="E210" s="34"/>
      <c r="F210" s="34"/>
      <c r="G210" s="34"/>
      <c r="H210" s="34"/>
      <c r="I210" s="34"/>
      <c r="J210" s="34">
        <f t="shared" si="58"/>
        <v>0</v>
      </c>
      <c r="K210" s="34"/>
      <c r="L210" s="34">
        <f t="shared" si="59"/>
        <v>0</v>
      </c>
      <c r="M210" s="34"/>
      <c r="N210" s="34">
        <f t="shared" si="60"/>
        <v>0</v>
      </c>
      <c r="O210" s="34"/>
      <c r="P210" s="34">
        <f t="shared" si="61"/>
        <v>0</v>
      </c>
      <c r="Q210" s="34"/>
      <c r="R210" s="34">
        <f t="shared" si="62"/>
        <v>0</v>
      </c>
      <c r="S210" s="34"/>
      <c r="T210" s="34">
        <f t="shared" si="63"/>
        <v>0</v>
      </c>
      <c r="U210" s="34"/>
      <c r="V210" s="34">
        <f t="shared" si="64"/>
        <v>0</v>
      </c>
      <c r="W210" s="34"/>
      <c r="X210" s="34">
        <f t="shared" si="65"/>
        <v>0</v>
      </c>
      <c r="Y210" s="34"/>
    </row>
    <row r="211" spans="1:25" ht="18.75" hidden="1">
      <c r="A211" s="13"/>
      <c r="B211" s="34"/>
      <c r="C211" s="34"/>
      <c r="D211" s="34"/>
      <c r="E211" s="34"/>
      <c r="F211" s="34"/>
      <c r="G211" s="34"/>
      <c r="H211" s="34"/>
      <c r="I211" s="34"/>
      <c r="J211" s="34">
        <f t="shared" si="58"/>
        <v>0</v>
      </c>
      <c r="K211" s="34"/>
      <c r="L211" s="34">
        <f t="shared" si="59"/>
        <v>0</v>
      </c>
      <c r="M211" s="34"/>
      <c r="N211" s="34">
        <f t="shared" si="60"/>
        <v>0</v>
      </c>
      <c r="O211" s="34"/>
      <c r="P211" s="34">
        <f t="shared" si="61"/>
        <v>0</v>
      </c>
      <c r="Q211" s="34"/>
      <c r="R211" s="34">
        <f t="shared" si="62"/>
        <v>0</v>
      </c>
      <c r="S211" s="34"/>
      <c r="T211" s="34">
        <f t="shared" si="63"/>
        <v>0</v>
      </c>
      <c r="U211" s="34"/>
      <c r="V211" s="34">
        <f t="shared" si="64"/>
        <v>0</v>
      </c>
      <c r="W211" s="34"/>
      <c r="X211" s="34">
        <f t="shared" si="65"/>
        <v>0</v>
      </c>
      <c r="Y211" s="34"/>
    </row>
    <row r="212" spans="1:25" ht="18.75" hidden="1">
      <c r="A212" s="13"/>
      <c r="B212" s="34"/>
      <c r="C212" s="34"/>
      <c r="D212" s="34"/>
      <c r="E212" s="34"/>
      <c r="F212" s="34"/>
      <c r="G212" s="34"/>
      <c r="H212" s="34"/>
      <c r="I212" s="34"/>
      <c r="J212" s="34">
        <f t="shared" si="58"/>
        <v>0</v>
      </c>
      <c r="K212" s="34"/>
      <c r="L212" s="34">
        <f t="shared" si="59"/>
        <v>0</v>
      </c>
      <c r="M212" s="34"/>
      <c r="N212" s="34">
        <f t="shared" si="60"/>
        <v>0</v>
      </c>
      <c r="O212" s="34"/>
      <c r="P212" s="34">
        <f t="shared" si="61"/>
        <v>0</v>
      </c>
      <c r="Q212" s="34"/>
      <c r="R212" s="34">
        <f t="shared" si="62"/>
        <v>0</v>
      </c>
      <c r="S212" s="34"/>
      <c r="T212" s="34">
        <f t="shared" si="63"/>
        <v>0</v>
      </c>
      <c r="U212" s="34"/>
      <c r="V212" s="34">
        <f t="shared" si="64"/>
        <v>0</v>
      </c>
      <c r="W212" s="34"/>
      <c r="X212" s="34">
        <f t="shared" si="65"/>
        <v>0</v>
      </c>
      <c r="Y212" s="34"/>
    </row>
    <row r="213" spans="1:25" ht="18.75" hidden="1">
      <c r="A213" s="13"/>
      <c r="B213" s="34"/>
      <c r="C213" s="34"/>
      <c r="D213" s="34"/>
      <c r="E213" s="34"/>
      <c r="F213" s="34"/>
      <c r="G213" s="34"/>
      <c r="H213" s="34"/>
      <c r="I213" s="34"/>
      <c r="J213" s="34">
        <f>SUM(L213*M213/100)</f>
        <v>0</v>
      </c>
      <c r="K213" s="34"/>
      <c r="L213" s="34">
        <f t="shared" si="59"/>
        <v>0</v>
      </c>
      <c r="M213" s="34"/>
      <c r="N213" s="34">
        <f t="shared" si="60"/>
        <v>0</v>
      </c>
      <c r="O213" s="34"/>
      <c r="P213" s="34">
        <f t="shared" si="61"/>
        <v>0</v>
      </c>
      <c r="Q213" s="34"/>
      <c r="R213" s="34">
        <f t="shared" si="62"/>
        <v>0</v>
      </c>
      <c r="S213" s="34"/>
      <c r="T213" s="34">
        <f t="shared" si="63"/>
        <v>0</v>
      </c>
      <c r="U213" s="34"/>
      <c r="V213" s="34">
        <f t="shared" si="64"/>
        <v>0</v>
      </c>
      <c r="W213" s="34"/>
      <c r="X213" s="34">
        <f t="shared" si="65"/>
        <v>0</v>
      </c>
      <c r="Y213" s="34"/>
    </row>
    <row r="214" spans="1:25" ht="18.75" hidden="1">
      <c r="A214" s="13"/>
      <c r="B214" s="34"/>
      <c r="C214" s="34"/>
      <c r="D214" s="34"/>
      <c r="E214" s="34"/>
      <c r="F214" s="34"/>
      <c r="G214" s="34"/>
      <c r="H214" s="34"/>
      <c r="I214" s="34"/>
      <c r="J214" s="34">
        <f>SUM(L214*M214/100)</f>
        <v>0</v>
      </c>
      <c r="K214" s="34"/>
      <c r="L214" s="34">
        <f t="shared" si="59"/>
        <v>0</v>
      </c>
      <c r="M214" s="34"/>
      <c r="N214" s="34">
        <f t="shared" si="60"/>
        <v>0</v>
      </c>
      <c r="O214" s="34"/>
      <c r="P214" s="34">
        <f t="shared" si="61"/>
        <v>0</v>
      </c>
      <c r="Q214" s="34"/>
      <c r="R214" s="34">
        <f t="shared" si="62"/>
        <v>0</v>
      </c>
      <c r="S214" s="34"/>
      <c r="T214" s="34">
        <f t="shared" si="63"/>
        <v>0</v>
      </c>
      <c r="U214" s="34"/>
      <c r="V214" s="34">
        <f t="shared" si="64"/>
        <v>0</v>
      </c>
      <c r="W214" s="34"/>
      <c r="X214" s="34">
        <f t="shared" si="65"/>
        <v>0</v>
      </c>
      <c r="Y214" s="34"/>
    </row>
    <row r="215" spans="1:25" ht="18.75" hidden="1">
      <c r="A215" s="13"/>
      <c r="B215" s="34"/>
      <c r="C215" s="34"/>
      <c r="D215" s="34"/>
      <c r="E215" s="34"/>
      <c r="F215" s="34"/>
      <c r="G215" s="34"/>
      <c r="H215" s="34"/>
      <c r="I215" s="34"/>
      <c r="J215" s="34">
        <f t="shared" si="58"/>
        <v>0</v>
      </c>
      <c r="K215" s="34"/>
      <c r="L215" s="34">
        <f t="shared" si="59"/>
        <v>0</v>
      </c>
      <c r="M215" s="34"/>
      <c r="N215" s="34">
        <f t="shared" si="60"/>
        <v>0</v>
      </c>
      <c r="O215" s="34"/>
      <c r="P215" s="34">
        <f t="shared" si="61"/>
        <v>0</v>
      </c>
      <c r="Q215" s="34"/>
      <c r="R215" s="34">
        <f t="shared" si="62"/>
        <v>0</v>
      </c>
      <c r="S215" s="34"/>
      <c r="T215" s="34">
        <f t="shared" si="63"/>
        <v>0</v>
      </c>
      <c r="U215" s="34"/>
      <c r="V215" s="34">
        <f t="shared" si="64"/>
        <v>0</v>
      </c>
      <c r="W215" s="34"/>
      <c r="X215" s="34">
        <f t="shared" si="65"/>
        <v>0</v>
      </c>
      <c r="Y215" s="34"/>
    </row>
    <row r="216" spans="1:25" ht="18.75" hidden="1">
      <c r="A216" s="13"/>
      <c r="B216" s="34"/>
      <c r="C216" s="34"/>
      <c r="D216" s="34"/>
      <c r="E216" s="34"/>
      <c r="F216" s="34"/>
      <c r="G216" s="34"/>
      <c r="H216" s="34"/>
      <c r="I216" s="34"/>
      <c r="J216" s="34">
        <f t="shared" si="58"/>
        <v>0</v>
      </c>
      <c r="K216" s="34"/>
      <c r="L216" s="34">
        <f t="shared" si="59"/>
        <v>0</v>
      </c>
      <c r="M216" s="34"/>
      <c r="N216" s="34">
        <f t="shared" si="60"/>
        <v>0</v>
      </c>
      <c r="O216" s="34"/>
      <c r="P216" s="34">
        <f t="shared" si="61"/>
        <v>0</v>
      </c>
      <c r="Q216" s="34"/>
      <c r="R216" s="34">
        <f t="shared" si="62"/>
        <v>0</v>
      </c>
      <c r="S216" s="34"/>
      <c r="T216" s="34">
        <f t="shared" si="63"/>
        <v>0</v>
      </c>
      <c r="U216" s="34"/>
      <c r="V216" s="34">
        <f t="shared" si="64"/>
        <v>0</v>
      </c>
      <c r="W216" s="34"/>
      <c r="X216" s="34">
        <f t="shared" si="65"/>
        <v>0</v>
      </c>
      <c r="Y216" s="34"/>
    </row>
    <row r="217" spans="1:25" ht="18.75" hidden="1">
      <c r="A217" s="13"/>
      <c r="B217" s="34"/>
      <c r="C217" s="34"/>
      <c r="D217" s="34"/>
      <c r="E217" s="34"/>
      <c r="F217" s="34"/>
      <c r="G217" s="34"/>
      <c r="H217" s="34"/>
      <c r="I217" s="34"/>
      <c r="J217" s="34">
        <f t="shared" si="58"/>
        <v>0</v>
      </c>
      <c r="K217" s="34"/>
      <c r="L217" s="34">
        <f t="shared" si="59"/>
        <v>0</v>
      </c>
      <c r="M217" s="34"/>
      <c r="N217" s="34">
        <f t="shared" si="60"/>
        <v>0</v>
      </c>
      <c r="O217" s="34"/>
      <c r="P217" s="34">
        <f t="shared" si="61"/>
        <v>0</v>
      </c>
      <c r="Q217" s="34"/>
      <c r="R217" s="34">
        <f t="shared" si="62"/>
        <v>0</v>
      </c>
      <c r="S217" s="34"/>
      <c r="T217" s="34">
        <f t="shared" si="63"/>
        <v>0</v>
      </c>
      <c r="U217" s="34"/>
      <c r="V217" s="34">
        <f t="shared" si="64"/>
        <v>0</v>
      </c>
      <c r="W217" s="34"/>
      <c r="X217" s="34">
        <f t="shared" si="65"/>
        <v>0</v>
      </c>
      <c r="Y217" s="34"/>
    </row>
    <row r="218" spans="1:25" ht="81" customHeight="1">
      <c r="A218" s="9" t="s">
        <v>789</v>
      </c>
      <c r="B218" s="36">
        <f>SUM(B220+B221)</f>
        <v>0</v>
      </c>
      <c r="C218" s="36"/>
      <c r="D218" s="36"/>
      <c r="E218" s="36"/>
      <c r="F218" s="36">
        <f>SUM(F220+F221)</f>
        <v>0</v>
      </c>
      <c r="G218" s="36"/>
      <c r="H218" s="36"/>
      <c r="I218" s="36"/>
      <c r="J218" s="36">
        <f>SUM(J220+J221)</f>
        <v>0</v>
      </c>
      <c r="K218" s="36" t="e">
        <f>SUM(L218/F218*100)</f>
        <v>#DIV/0!</v>
      </c>
      <c r="L218" s="36">
        <f>SUM(L220+L221)</f>
        <v>0</v>
      </c>
      <c r="M218" s="36" t="e">
        <f>SUM(J218/L218*100)</f>
        <v>#DIV/0!</v>
      </c>
      <c r="N218" s="36">
        <f>SUM(N220+N221)</f>
        <v>0</v>
      </c>
      <c r="O218" s="36" t="e">
        <f>SUM(P218/J218*100)</f>
        <v>#DIV/0!</v>
      </c>
      <c r="P218" s="36">
        <f>SUM(P220+P221)</f>
        <v>0</v>
      </c>
      <c r="Q218" s="36" t="e">
        <f>SUM(N218/P218*100)</f>
        <v>#DIV/0!</v>
      </c>
      <c r="R218" s="36">
        <f>SUM(R220+R221)</f>
        <v>0</v>
      </c>
      <c r="S218" s="36" t="e">
        <f>SUM(T218/N218*100)</f>
        <v>#DIV/0!</v>
      </c>
      <c r="T218" s="36">
        <f>SUM(T220+T221)</f>
        <v>0</v>
      </c>
      <c r="U218" s="36" t="e">
        <f>SUM(R218/T218*100)</f>
        <v>#DIV/0!</v>
      </c>
      <c r="V218" s="36">
        <f>SUM(V220+V221)</f>
        <v>0</v>
      </c>
      <c r="W218" s="36" t="e">
        <f>SUM(X218/R218*100)</f>
        <v>#DIV/0!</v>
      </c>
      <c r="X218" s="36">
        <f>SUM(X220+X221)</f>
        <v>0</v>
      </c>
      <c r="Y218" s="36" t="e">
        <f>SUM(V218/X218*100)</f>
        <v>#DIV/0!</v>
      </c>
    </row>
    <row r="219" spans="1:25" ht="18.75">
      <c r="A219" s="10" t="s">
        <v>2</v>
      </c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</row>
    <row r="220" spans="1:25" ht="18.75">
      <c r="A220" s="10" t="s">
        <v>4</v>
      </c>
      <c r="B220" s="34"/>
      <c r="C220" s="34"/>
      <c r="D220" s="34"/>
      <c r="E220" s="34"/>
      <c r="F220" s="34"/>
      <c r="G220" s="34"/>
      <c r="H220" s="34"/>
      <c r="I220" s="34"/>
      <c r="J220" s="34">
        <f>SUM(L220*M220/100)</f>
        <v>0</v>
      </c>
      <c r="K220" s="34"/>
      <c r="L220" s="34">
        <f>SUM(F220*K220/100)</f>
        <v>0</v>
      </c>
      <c r="M220" s="34"/>
      <c r="N220" s="34">
        <f>SUM(P220*Q220/100)</f>
        <v>0</v>
      </c>
      <c r="O220" s="34"/>
      <c r="P220" s="34">
        <f>SUM(J220*O220/100)</f>
        <v>0</v>
      </c>
      <c r="Q220" s="34"/>
      <c r="R220" s="34">
        <f>SUM(T220*U220/100)</f>
        <v>0</v>
      </c>
      <c r="S220" s="34"/>
      <c r="T220" s="34">
        <f>SUM(N220*S220/100)</f>
        <v>0</v>
      </c>
      <c r="U220" s="34"/>
      <c r="V220" s="34">
        <f>SUM(X220*Y220/100)</f>
        <v>0</v>
      </c>
      <c r="W220" s="34"/>
      <c r="X220" s="34">
        <f>SUM(R220*W220/100)</f>
        <v>0</v>
      </c>
      <c r="Y220" s="34"/>
    </row>
    <row r="221" spans="1:25" ht="18.75">
      <c r="A221" s="10" t="s">
        <v>3</v>
      </c>
      <c r="B221" s="34">
        <f>SUM(B223:B239)</f>
        <v>0</v>
      </c>
      <c r="C221" s="34"/>
      <c r="D221" s="34"/>
      <c r="E221" s="34"/>
      <c r="F221" s="34">
        <f>SUM(F223:F239)</f>
        <v>0</v>
      </c>
      <c r="G221" s="34"/>
      <c r="H221" s="34"/>
      <c r="I221" s="34"/>
      <c r="J221" s="34">
        <f>SUM(J223:J239)</f>
        <v>0</v>
      </c>
      <c r="K221" s="34" t="e">
        <f>SUM(L221/F221*100)</f>
        <v>#DIV/0!</v>
      </c>
      <c r="L221" s="34">
        <f>SUM(L223:L239)</f>
        <v>0</v>
      </c>
      <c r="M221" s="34" t="e">
        <f>SUM(J221/L221*100)</f>
        <v>#DIV/0!</v>
      </c>
      <c r="N221" s="34">
        <f>SUM(N223:N239)</f>
        <v>0</v>
      </c>
      <c r="O221" s="34" t="e">
        <f>SUM(P221/J221*100)</f>
        <v>#DIV/0!</v>
      </c>
      <c r="P221" s="34">
        <f>SUM(P223:P239)</f>
        <v>0</v>
      </c>
      <c r="Q221" s="34" t="e">
        <f>SUM(N221/P221*100)</f>
        <v>#DIV/0!</v>
      </c>
      <c r="R221" s="34">
        <f>SUM(R223:R239)</f>
        <v>0</v>
      </c>
      <c r="S221" s="34" t="e">
        <f>SUM(T221/N221*100)</f>
        <v>#DIV/0!</v>
      </c>
      <c r="T221" s="34">
        <f>SUM(T223:T239)</f>
        <v>0</v>
      </c>
      <c r="U221" s="34" t="e">
        <f>SUM(R221/T221*100)</f>
        <v>#DIV/0!</v>
      </c>
      <c r="V221" s="34">
        <f>SUM(V223:V239)</f>
        <v>0</v>
      </c>
      <c r="W221" s="34" t="e">
        <f>SUM(X221/R221*100)</f>
        <v>#DIV/0!</v>
      </c>
      <c r="X221" s="34">
        <f>SUM(X223:X239)</f>
        <v>0</v>
      </c>
      <c r="Y221" s="34" t="e">
        <f>SUM(V221/X221*100)</f>
        <v>#DIV/0!</v>
      </c>
    </row>
    <row r="222" spans="1:25" ht="18.75">
      <c r="A222" s="10" t="s">
        <v>12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1:25" ht="18.75">
      <c r="A223" s="12"/>
      <c r="B223" s="34"/>
      <c r="C223" s="34"/>
      <c r="D223" s="34"/>
      <c r="E223" s="34"/>
      <c r="F223" s="34"/>
      <c r="G223" s="34"/>
      <c r="H223" s="34"/>
      <c r="I223" s="34"/>
      <c r="J223" s="34">
        <f aca="true" t="shared" si="66" ref="J223:J239">SUM(L223*M223/100)</f>
        <v>0</v>
      </c>
      <c r="K223" s="34"/>
      <c r="L223" s="34">
        <f aca="true" t="shared" si="67" ref="L223:L239">SUM(F223*K223/100)</f>
        <v>0</v>
      </c>
      <c r="M223" s="34">
        <v>106.9</v>
      </c>
      <c r="N223" s="34">
        <f>SUM(P223*Q223/100)</f>
        <v>0</v>
      </c>
      <c r="O223" s="34"/>
      <c r="P223" s="34">
        <f>SUM(J223*O223/100)</f>
        <v>0</v>
      </c>
      <c r="Q223" s="34">
        <v>105.2</v>
      </c>
      <c r="R223" s="34">
        <f>SUM(T223*U223/100)</f>
        <v>0</v>
      </c>
      <c r="S223" s="34"/>
      <c r="T223" s="34">
        <f>SUM(N223*S223/100)</f>
        <v>0</v>
      </c>
      <c r="U223" s="34">
        <v>105</v>
      </c>
      <c r="V223" s="34">
        <f>SUM(X223*Y223/100)</f>
        <v>0</v>
      </c>
      <c r="W223" s="34"/>
      <c r="X223" s="34">
        <f>SUM(R223*W223/100)</f>
        <v>0</v>
      </c>
      <c r="Y223" s="34">
        <v>105.1</v>
      </c>
    </row>
    <row r="224" spans="1:25" ht="18.75" hidden="1">
      <c r="A224" s="12"/>
      <c r="B224" s="34"/>
      <c r="C224" s="34"/>
      <c r="D224" s="34"/>
      <c r="E224" s="34"/>
      <c r="F224" s="34"/>
      <c r="G224" s="34"/>
      <c r="H224" s="34"/>
      <c r="I224" s="34"/>
      <c r="J224" s="34">
        <f t="shared" si="66"/>
        <v>0</v>
      </c>
      <c r="K224" s="34"/>
      <c r="L224" s="34">
        <f t="shared" si="67"/>
        <v>0</v>
      </c>
      <c r="M224" s="34"/>
      <c r="N224" s="34">
        <f aca="true" t="shared" si="68" ref="N224:N239">SUM(P224*Q224/100)</f>
        <v>0</v>
      </c>
      <c r="O224" s="34"/>
      <c r="P224" s="34">
        <f aca="true" t="shared" si="69" ref="P224:P239">SUM(J224*O224/100)</f>
        <v>0</v>
      </c>
      <c r="Q224" s="34"/>
      <c r="R224" s="34">
        <f aca="true" t="shared" si="70" ref="R224:R239">SUM(T224*U224/100)</f>
        <v>0</v>
      </c>
      <c r="S224" s="34"/>
      <c r="T224" s="34">
        <f aca="true" t="shared" si="71" ref="T224:T239">SUM(N224*S224/100)</f>
        <v>0</v>
      </c>
      <c r="U224" s="34"/>
      <c r="V224" s="34">
        <f aca="true" t="shared" si="72" ref="V224:V239">SUM(X224*Y224/100)</f>
        <v>0</v>
      </c>
      <c r="W224" s="34"/>
      <c r="X224" s="34">
        <f aca="true" t="shared" si="73" ref="X224:X239">SUM(R224*W224/100)</f>
        <v>0</v>
      </c>
      <c r="Y224" s="34"/>
    </row>
    <row r="225" spans="1:25" ht="18.75" hidden="1">
      <c r="A225" s="12"/>
      <c r="B225" s="34"/>
      <c r="C225" s="34"/>
      <c r="D225" s="34"/>
      <c r="E225" s="34"/>
      <c r="F225" s="34"/>
      <c r="G225" s="34"/>
      <c r="H225" s="34"/>
      <c r="I225" s="34"/>
      <c r="J225" s="34">
        <f t="shared" si="66"/>
        <v>0</v>
      </c>
      <c r="K225" s="34"/>
      <c r="L225" s="34">
        <f t="shared" si="67"/>
        <v>0</v>
      </c>
      <c r="M225" s="34"/>
      <c r="N225" s="34">
        <f t="shared" si="68"/>
        <v>0</v>
      </c>
      <c r="O225" s="34"/>
      <c r="P225" s="34">
        <f t="shared" si="69"/>
        <v>0</v>
      </c>
      <c r="Q225" s="34"/>
      <c r="R225" s="34">
        <f t="shared" si="70"/>
        <v>0</v>
      </c>
      <c r="S225" s="34"/>
      <c r="T225" s="34">
        <f t="shared" si="71"/>
        <v>0</v>
      </c>
      <c r="U225" s="34"/>
      <c r="V225" s="34">
        <f t="shared" si="72"/>
        <v>0</v>
      </c>
      <c r="W225" s="34"/>
      <c r="X225" s="34">
        <f t="shared" si="73"/>
        <v>0</v>
      </c>
      <c r="Y225" s="34"/>
    </row>
    <row r="226" spans="1:25" ht="18.75" hidden="1">
      <c r="A226" s="12"/>
      <c r="B226" s="34"/>
      <c r="C226" s="34"/>
      <c r="D226" s="34"/>
      <c r="E226" s="34"/>
      <c r="F226" s="34"/>
      <c r="G226" s="34"/>
      <c r="H226" s="34"/>
      <c r="I226" s="34"/>
      <c r="J226" s="34">
        <f t="shared" si="66"/>
        <v>0</v>
      </c>
      <c r="K226" s="34"/>
      <c r="L226" s="34">
        <f t="shared" si="67"/>
        <v>0</v>
      </c>
      <c r="M226" s="34"/>
      <c r="N226" s="34">
        <f t="shared" si="68"/>
        <v>0</v>
      </c>
      <c r="O226" s="34"/>
      <c r="P226" s="34">
        <f t="shared" si="69"/>
        <v>0</v>
      </c>
      <c r="Q226" s="34"/>
      <c r="R226" s="34">
        <f t="shared" si="70"/>
        <v>0</v>
      </c>
      <c r="S226" s="34"/>
      <c r="T226" s="34">
        <f t="shared" si="71"/>
        <v>0</v>
      </c>
      <c r="U226" s="34"/>
      <c r="V226" s="34">
        <f t="shared" si="72"/>
        <v>0</v>
      </c>
      <c r="W226" s="34"/>
      <c r="X226" s="34">
        <f t="shared" si="73"/>
        <v>0</v>
      </c>
      <c r="Y226" s="34"/>
    </row>
    <row r="227" spans="1:25" ht="18.75" hidden="1">
      <c r="A227" s="12"/>
      <c r="B227" s="34"/>
      <c r="C227" s="34"/>
      <c r="D227" s="34"/>
      <c r="E227" s="34"/>
      <c r="F227" s="34"/>
      <c r="G227" s="34"/>
      <c r="H227" s="34"/>
      <c r="I227" s="34"/>
      <c r="J227" s="34">
        <f aca="true" t="shared" si="74" ref="J227:J233">SUM(L227*M227/100)</f>
        <v>0</v>
      </c>
      <c r="K227" s="34"/>
      <c r="L227" s="34">
        <f t="shared" si="67"/>
        <v>0</v>
      </c>
      <c r="M227" s="34"/>
      <c r="N227" s="34">
        <f t="shared" si="68"/>
        <v>0</v>
      </c>
      <c r="O227" s="34"/>
      <c r="P227" s="34">
        <f t="shared" si="69"/>
        <v>0</v>
      </c>
      <c r="Q227" s="34"/>
      <c r="R227" s="34">
        <f t="shared" si="70"/>
        <v>0</v>
      </c>
      <c r="S227" s="34"/>
      <c r="T227" s="34">
        <f t="shared" si="71"/>
        <v>0</v>
      </c>
      <c r="U227" s="34"/>
      <c r="V227" s="34">
        <f t="shared" si="72"/>
        <v>0</v>
      </c>
      <c r="W227" s="34"/>
      <c r="X227" s="34">
        <f t="shared" si="73"/>
        <v>0</v>
      </c>
      <c r="Y227" s="34"/>
    </row>
    <row r="228" spans="1:25" ht="18.75" hidden="1">
      <c r="A228" s="12"/>
      <c r="B228" s="34"/>
      <c r="C228" s="34"/>
      <c r="D228" s="34"/>
      <c r="E228" s="34"/>
      <c r="F228" s="34"/>
      <c r="G228" s="34"/>
      <c r="H228" s="34"/>
      <c r="I228" s="34"/>
      <c r="J228" s="34">
        <f t="shared" si="74"/>
        <v>0</v>
      </c>
      <c r="K228" s="34"/>
      <c r="L228" s="34">
        <f t="shared" si="67"/>
        <v>0</v>
      </c>
      <c r="M228" s="34"/>
      <c r="N228" s="34">
        <f t="shared" si="68"/>
        <v>0</v>
      </c>
      <c r="O228" s="34"/>
      <c r="P228" s="34">
        <f t="shared" si="69"/>
        <v>0</v>
      </c>
      <c r="Q228" s="34"/>
      <c r="R228" s="34">
        <f t="shared" si="70"/>
        <v>0</v>
      </c>
      <c r="S228" s="34"/>
      <c r="T228" s="34">
        <f t="shared" si="71"/>
        <v>0</v>
      </c>
      <c r="U228" s="34"/>
      <c r="V228" s="34">
        <f t="shared" si="72"/>
        <v>0</v>
      </c>
      <c r="W228" s="34"/>
      <c r="X228" s="34">
        <f t="shared" si="73"/>
        <v>0</v>
      </c>
      <c r="Y228" s="34"/>
    </row>
    <row r="229" spans="1:25" ht="18.75" hidden="1">
      <c r="A229" s="12"/>
      <c r="B229" s="34"/>
      <c r="C229" s="34"/>
      <c r="D229" s="34"/>
      <c r="E229" s="34"/>
      <c r="F229" s="34"/>
      <c r="G229" s="34"/>
      <c r="H229" s="34"/>
      <c r="I229" s="34"/>
      <c r="J229" s="34">
        <f t="shared" si="74"/>
        <v>0</v>
      </c>
      <c r="K229" s="34"/>
      <c r="L229" s="34">
        <f t="shared" si="67"/>
        <v>0</v>
      </c>
      <c r="M229" s="34"/>
      <c r="N229" s="34">
        <f t="shared" si="68"/>
        <v>0</v>
      </c>
      <c r="O229" s="34"/>
      <c r="P229" s="34">
        <f t="shared" si="69"/>
        <v>0</v>
      </c>
      <c r="Q229" s="34"/>
      <c r="R229" s="34">
        <f t="shared" si="70"/>
        <v>0</v>
      </c>
      <c r="S229" s="34"/>
      <c r="T229" s="34">
        <f t="shared" si="71"/>
        <v>0</v>
      </c>
      <c r="U229" s="34"/>
      <c r="V229" s="34">
        <f t="shared" si="72"/>
        <v>0</v>
      </c>
      <c r="W229" s="34"/>
      <c r="X229" s="34">
        <f t="shared" si="73"/>
        <v>0</v>
      </c>
      <c r="Y229" s="34"/>
    </row>
    <row r="230" spans="1:25" ht="18.75" hidden="1">
      <c r="A230" s="12"/>
      <c r="B230" s="34"/>
      <c r="C230" s="34"/>
      <c r="D230" s="34"/>
      <c r="E230" s="34"/>
      <c r="F230" s="34"/>
      <c r="G230" s="34"/>
      <c r="H230" s="34"/>
      <c r="I230" s="34"/>
      <c r="J230" s="34">
        <f t="shared" si="74"/>
        <v>0</v>
      </c>
      <c r="K230" s="34"/>
      <c r="L230" s="34">
        <f t="shared" si="67"/>
        <v>0</v>
      </c>
      <c r="M230" s="34"/>
      <c r="N230" s="34">
        <f t="shared" si="68"/>
        <v>0</v>
      </c>
      <c r="O230" s="34"/>
      <c r="P230" s="34">
        <f t="shared" si="69"/>
        <v>0</v>
      </c>
      <c r="Q230" s="34"/>
      <c r="R230" s="34">
        <f t="shared" si="70"/>
        <v>0</v>
      </c>
      <c r="S230" s="34"/>
      <c r="T230" s="34">
        <f t="shared" si="71"/>
        <v>0</v>
      </c>
      <c r="U230" s="34"/>
      <c r="V230" s="34">
        <f t="shared" si="72"/>
        <v>0</v>
      </c>
      <c r="W230" s="34"/>
      <c r="X230" s="34">
        <f t="shared" si="73"/>
        <v>0</v>
      </c>
      <c r="Y230" s="34"/>
    </row>
    <row r="231" spans="1:25" ht="18.75" hidden="1">
      <c r="A231" s="12"/>
      <c r="B231" s="34"/>
      <c r="C231" s="34"/>
      <c r="D231" s="34"/>
      <c r="E231" s="34"/>
      <c r="F231" s="34"/>
      <c r="G231" s="34"/>
      <c r="H231" s="34"/>
      <c r="I231" s="34"/>
      <c r="J231" s="34">
        <f t="shared" si="74"/>
        <v>0</v>
      </c>
      <c r="K231" s="34"/>
      <c r="L231" s="34">
        <f t="shared" si="67"/>
        <v>0</v>
      </c>
      <c r="M231" s="34"/>
      <c r="N231" s="34">
        <f t="shared" si="68"/>
        <v>0</v>
      </c>
      <c r="O231" s="34"/>
      <c r="P231" s="34">
        <f t="shared" si="69"/>
        <v>0</v>
      </c>
      <c r="Q231" s="34"/>
      <c r="R231" s="34">
        <f t="shared" si="70"/>
        <v>0</v>
      </c>
      <c r="S231" s="34"/>
      <c r="T231" s="34">
        <f t="shared" si="71"/>
        <v>0</v>
      </c>
      <c r="U231" s="34"/>
      <c r="V231" s="34">
        <f t="shared" si="72"/>
        <v>0</v>
      </c>
      <c r="W231" s="34"/>
      <c r="X231" s="34">
        <f t="shared" si="73"/>
        <v>0</v>
      </c>
      <c r="Y231" s="34"/>
    </row>
    <row r="232" spans="1:25" ht="18.75" hidden="1">
      <c r="A232" s="12"/>
      <c r="B232" s="34"/>
      <c r="C232" s="34"/>
      <c r="D232" s="34"/>
      <c r="E232" s="34"/>
      <c r="F232" s="34"/>
      <c r="G232" s="34"/>
      <c r="H232" s="34"/>
      <c r="I232" s="34"/>
      <c r="J232" s="34">
        <f t="shared" si="74"/>
        <v>0</v>
      </c>
      <c r="K232" s="34"/>
      <c r="L232" s="34">
        <f t="shared" si="67"/>
        <v>0</v>
      </c>
      <c r="M232" s="34"/>
      <c r="N232" s="34">
        <f t="shared" si="68"/>
        <v>0</v>
      </c>
      <c r="O232" s="34"/>
      <c r="P232" s="34">
        <f t="shared" si="69"/>
        <v>0</v>
      </c>
      <c r="Q232" s="34"/>
      <c r="R232" s="34">
        <f t="shared" si="70"/>
        <v>0</v>
      </c>
      <c r="S232" s="34"/>
      <c r="T232" s="34">
        <f t="shared" si="71"/>
        <v>0</v>
      </c>
      <c r="U232" s="34"/>
      <c r="V232" s="34">
        <f t="shared" si="72"/>
        <v>0</v>
      </c>
      <c r="W232" s="34"/>
      <c r="X232" s="34">
        <f t="shared" si="73"/>
        <v>0</v>
      </c>
      <c r="Y232" s="34"/>
    </row>
    <row r="233" spans="1:25" ht="18.75" hidden="1">
      <c r="A233" s="12"/>
      <c r="B233" s="34"/>
      <c r="C233" s="34"/>
      <c r="D233" s="34"/>
      <c r="E233" s="34"/>
      <c r="F233" s="34"/>
      <c r="G233" s="34"/>
      <c r="H233" s="34"/>
      <c r="I233" s="34"/>
      <c r="J233" s="34">
        <f t="shared" si="74"/>
        <v>0</v>
      </c>
      <c r="K233" s="34"/>
      <c r="L233" s="34">
        <f t="shared" si="67"/>
        <v>0</v>
      </c>
      <c r="M233" s="34"/>
      <c r="N233" s="34">
        <f t="shared" si="68"/>
        <v>0</v>
      </c>
      <c r="O233" s="34"/>
      <c r="P233" s="34">
        <f t="shared" si="69"/>
        <v>0</v>
      </c>
      <c r="Q233" s="34"/>
      <c r="R233" s="34">
        <f t="shared" si="70"/>
        <v>0</v>
      </c>
      <c r="S233" s="34"/>
      <c r="T233" s="34">
        <f t="shared" si="71"/>
        <v>0</v>
      </c>
      <c r="U233" s="34"/>
      <c r="V233" s="34">
        <f t="shared" si="72"/>
        <v>0</v>
      </c>
      <c r="W233" s="34"/>
      <c r="X233" s="34">
        <f t="shared" si="73"/>
        <v>0</v>
      </c>
      <c r="Y233" s="34"/>
    </row>
    <row r="234" spans="1:25" ht="18.75" hidden="1">
      <c r="A234" s="12"/>
      <c r="B234" s="34"/>
      <c r="C234" s="34"/>
      <c r="D234" s="34"/>
      <c r="E234" s="34"/>
      <c r="F234" s="34"/>
      <c r="G234" s="34"/>
      <c r="H234" s="34"/>
      <c r="I234" s="34"/>
      <c r="J234" s="34">
        <f t="shared" si="66"/>
        <v>0</v>
      </c>
      <c r="K234" s="34"/>
      <c r="L234" s="34">
        <f t="shared" si="67"/>
        <v>0</v>
      </c>
      <c r="M234" s="34"/>
      <c r="N234" s="34">
        <f t="shared" si="68"/>
        <v>0</v>
      </c>
      <c r="O234" s="34"/>
      <c r="P234" s="34">
        <f t="shared" si="69"/>
        <v>0</v>
      </c>
      <c r="Q234" s="34"/>
      <c r="R234" s="34">
        <f t="shared" si="70"/>
        <v>0</v>
      </c>
      <c r="S234" s="34"/>
      <c r="T234" s="34">
        <f t="shared" si="71"/>
        <v>0</v>
      </c>
      <c r="U234" s="34"/>
      <c r="V234" s="34">
        <f t="shared" si="72"/>
        <v>0</v>
      </c>
      <c r="W234" s="34"/>
      <c r="X234" s="34">
        <f t="shared" si="73"/>
        <v>0</v>
      </c>
      <c r="Y234" s="34"/>
    </row>
    <row r="235" spans="1:25" ht="18.75" hidden="1">
      <c r="A235" s="12"/>
      <c r="B235" s="34"/>
      <c r="C235" s="34"/>
      <c r="D235" s="34"/>
      <c r="E235" s="34"/>
      <c r="F235" s="34"/>
      <c r="G235" s="34"/>
      <c r="H235" s="34"/>
      <c r="I235" s="34"/>
      <c r="J235" s="34">
        <f t="shared" si="66"/>
        <v>0</v>
      </c>
      <c r="K235" s="34"/>
      <c r="L235" s="34">
        <f t="shared" si="67"/>
        <v>0</v>
      </c>
      <c r="M235" s="34"/>
      <c r="N235" s="34">
        <f t="shared" si="68"/>
        <v>0</v>
      </c>
      <c r="O235" s="34"/>
      <c r="P235" s="34">
        <f t="shared" si="69"/>
        <v>0</v>
      </c>
      <c r="Q235" s="34"/>
      <c r="R235" s="34">
        <f t="shared" si="70"/>
        <v>0</v>
      </c>
      <c r="S235" s="34"/>
      <c r="T235" s="34">
        <f t="shared" si="71"/>
        <v>0</v>
      </c>
      <c r="U235" s="34"/>
      <c r="V235" s="34">
        <f t="shared" si="72"/>
        <v>0</v>
      </c>
      <c r="W235" s="34"/>
      <c r="X235" s="34">
        <f t="shared" si="73"/>
        <v>0</v>
      </c>
      <c r="Y235" s="34"/>
    </row>
    <row r="236" spans="1:25" ht="18.75" hidden="1">
      <c r="A236" s="12"/>
      <c r="B236" s="34"/>
      <c r="C236" s="34"/>
      <c r="D236" s="34"/>
      <c r="E236" s="34"/>
      <c r="F236" s="34"/>
      <c r="G236" s="34"/>
      <c r="H236" s="34"/>
      <c r="I236" s="34"/>
      <c r="J236" s="34">
        <f t="shared" si="66"/>
        <v>0</v>
      </c>
      <c r="K236" s="34"/>
      <c r="L236" s="34">
        <f t="shared" si="67"/>
        <v>0</v>
      </c>
      <c r="M236" s="34"/>
      <c r="N236" s="34">
        <f t="shared" si="68"/>
        <v>0</v>
      </c>
      <c r="O236" s="34"/>
      <c r="P236" s="34">
        <f t="shared" si="69"/>
        <v>0</v>
      </c>
      <c r="Q236" s="34"/>
      <c r="R236" s="34">
        <f t="shared" si="70"/>
        <v>0</v>
      </c>
      <c r="S236" s="34"/>
      <c r="T236" s="34">
        <f t="shared" si="71"/>
        <v>0</v>
      </c>
      <c r="U236" s="34"/>
      <c r="V236" s="34">
        <f t="shared" si="72"/>
        <v>0</v>
      </c>
      <c r="W236" s="34"/>
      <c r="X236" s="34">
        <f t="shared" si="73"/>
        <v>0</v>
      </c>
      <c r="Y236" s="34"/>
    </row>
    <row r="237" spans="1:25" ht="18.75" hidden="1">
      <c r="A237" s="12"/>
      <c r="B237" s="34"/>
      <c r="C237" s="34"/>
      <c r="D237" s="34"/>
      <c r="E237" s="34"/>
      <c r="F237" s="34"/>
      <c r="G237" s="34"/>
      <c r="H237" s="34"/>
      <c r="I237" s="34"/>
      <c r="J237" s="34">
        <f>SUM(L237*M237/100)</f>
        <v>0</v>
      </c>
      <c r="K237" s="34"/>
      <c r="L237" s="34">
        <f t="shared" si="67"/>
        <v>0</v>
      </c>
      <c r="M237" s="34"/>
      <c r="N237" s="34">
        <f t="shared" si="68"/>
        <v>0</v>
      </c>
      <c r="O237" s="34"/>
      <c r="P237" s="34">
        <f t="shared" si="69"/>
        <v>0</v>
      </c>
      <c r="Q237" s="34"/>
      <c r="R237" s="34">
        <f t="shared" si="70"/>
        <v>0</v>
      </c>
      <c r="S237" s="34"/>
      <c r="T237" s="34">
        <f t="shared" si="71"/>
        <v>0</v>
      </c>
      <c r="U237" s="34"/>
      <c r="V237" s="34">
        <f t="shared" si="72"/>
        <v>0</v>
      </c>
      <c r="W237" s="34"/>
      <c r="X237" s="34">
        <f t="shared" si="73"/>
        <v>0</v>
      </c>
      <c r="Y237" s="34"/>
    </row>
    <row r="238" spans="1:25" ht="18.75" hidden="1">
      <c r="A238" s="12"/>
      <c r="B238" s="34"/>
      <c r="C238" s="34"/>
      <c r="D238" s="34"/>
      <c r="E238" s="34"/>
      <c r="F238" s="34"/>
      <c r="G238" s="34"/>
      <c r="H238" s="34"/>
      <c r="I238" s="34"/>
      <c r="J238" s="34">
        <f>SUM(L238*M238/100)</f>
        <v>0</v>
      </c>
      <c r="K238" s="34"/>
      <c r="L238" s="34">
        <f t="shared" si="67"/>
        <v>0</v>
      </c>
      <c r="M238" s="34"/>
      <c r="N238" s="34">
        <f t="shared" si="68"/>
        <v>0</v>
      </c>
      <c r="O238" s="34"/>
      <c r="P238" s="34">
        <f t="shared" si="69"/>
        <v>0</v>
      </c>
      <c r="Q238" s="34"/>
      <c r="R238" s="34">
        <f t="shared" si="70"/>
        <v>0</v>
      </c>
      <c r="S238" s="34"/>
      <c r="T238" s="34">
        <f t="shared" si="71"/>
        <v>0</v>
      </c>
      <c r="U238" s="34"/>
      <c r="V238" s="34">
        <f t="shared" si="72"/>
        <v>0</v>
      </c>
      <c r="W238" s="34"/>
      <c r="X238" s="34">
        <f t="shared" si="73"/>
        <v>0</v>
      </c>
      <c r="Y238" s="34"/>
    </row>
    <row r="239" spans="1:25" ht="18.75" hidden="1">
      <c r="A239" s="12"/>
      <c r="B239" s="34"/>
      <c r="C239" s="34"/>
      <c r="D239" s="34"/>
      <c r="E239" s="34"/>
      <c r="F239" s="34"/>
      <c r="G239" s="34"/>
      <c r="H239" s="34"/>
      <c r="I239" s="34"/>
      <c r="J239" s="34">
        <f t="shared" si="66"/>
        <v>0</v>
      </c>
      <c r="K239" s="34"/>
      <c r="L239" s="34">
        <f t="shared" si="67"/>
        <v>0</v>
      </c>
      <c r="M239" s="34"/>
      <c r="N239" s="34">
        <f t="shared" si="68"/>
        <v>0</v>
      </c>
      <c r="O239" s="34"/>
      <c r="P239" s="34">
        <f t="shared" si="69"/>
        <v>0</v>
      </c>
      <c r="Q239" s="34"/>
      <c r="R239" s="34">
        <f t="shared" si="70"/>
        <v>0</v>
      </c>
      <c r="S239" s="34"/>
      <c r="T239" s="34">
        <f t="shared" si="71"/>
        <v>0</v>
      </c>
      <c r="U239" s="34"/>
      <c r="V239" s="34">
        <f t="shared" si="72"/>
        <v>0</v>
      </c>
      <c r="W239" s="34"/>
      <c r="X239" s="34">
        <f t="shared" si="73"/>
        <v>0</v>
      </c>
      <c r="Y239" s="34"/>
    </row>
    <row r="240" spans="1:247" s="1" customFormat="1" ht="60.75" customHeight="1">
      <c r="A240" s="9" t="s">
        <v>790</v>
      </c>
      <c r="B240" s="36">
        <f>SUM(B242+B243)</f>
        <v>0</v>
      </c>
      <c r="C240" s="36"/>
      <c r="D240" s="36"/>
      <c r="E240" s="36"/>
      <c r="F240" s="36">
        <f>SUM(F242+F243)</f>
        <v>0</v>
      </c>
      <c r="G240" s="36"/>
      <c r="H240" s="36"/>
      <c r="I240" s="36"/>
      <c r="J240" s="36">
        <f>SUM(J242+J243)</f>
        <v>0</v>
      </c>
      <c r="K240" s="36" t="e">
        <f>SUM(L240/F240*100)</f>
        <v>#DIV/0!</v>
      </c>
      <c r="L240" s="36">
        <f>SUM(L242+L243)</f>
        <v>0</v>
      </c>
      <c r="M240" s="36" t="e">
        <f>SUM(J240/L240*100)</f>
        <v>#DIV/0!</v>
      </c>
      <c r="N240" s="36">
        <f>SUM(N242+N243)</f>
        <v>0</v>
      </c>
      <c r="O240" s="36" t="e">
        <f>SUM(P240/J240*100)</f>
        <v>#DIV/0!</v>
      </c>
      <c r="P240" s="36">
        <f>SUM(P242+P243)</f>
        <v>0</v>
      </c>
      <c r="Q240" s="36" t="e">
        <f>SUM(N240/P240*100)</f>
        <v>#DIV/0!</v>
      </c>
      <c r="R240" s="36">
        <f>SUM(R242+R243)</f>
        <v>0</v>
      </c>
      <c r="S240" s="36" t="e">
        <f>SUM(T240/N240*100)</f>
        <v>#DIV/0!</v>
      </c>
      <c r="T240" s="36">
        <f>SUM(T242+T243)</f>
        <v>0</v>
      </c>
      <c r="U240" s="36" t="e">
        <f>SUM(R240/T240*100)</f>
        <v>#DIV/0!</v>
      </c>
      <c r="V240" s="36">
        <f>SUM(V242+V243)</f>
        <v>0</v>
      </c>
      <c r="W240" s="36" t="e">
        <f>SUM(X240/R240*100)</f>
        <v>#DIV/0!</v>
      </c>
      <c r="X240" s="36">
        <f>SUM(X242+X243)</f>
        <v>0</v>
      </c>
      <c r="Y240" s="36" t="e">
        <f>SUM(V240/X240*100)</f>
        <v>#DIV/0!</v>
      </c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</row>
    <row r="241" spans="1:247" s="2" customFormat="1" ht="18.75">
      <c r="A241" s="10" t="s">
        <v>2</v>
      </c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</row>
    <row r="242" spans="1:247" s="2" customFormat="1" ht="18.75">
      <c r="A242" s="10" t="s">
        <v>4</v>
      </c>
      <c r="B242" s="34"/>
      <c r="C242" s="34"/>
      <c r="D242" s="34"/>
      <c r="E242" s="34"/>
      <c r="F242" s="34"/>
      <c r="G242" s="34"/>
      <c r="H242" s="34"/>
      <c r="I242" s="34"/>
      <c r="J242" s="34">
        <f>SUM(L242*M242/100)</f>
        <v>0</v>
      </c>
      <c r="K242" s="34"/>
      <c r="L242" s="34">
        <f>SUM(F242*K242/100)</f>
        <v>0</v>
      </c>
      <c r="M242" s="34"/>
      <c r="N242" s="34">
        <f>SUM(P242*Q242/100)</f>
        <v>0</v>
      </c>
      <c r="O242" s="34"/>
      <c r="P242" s="34">
        <f>SUM(J242*O242/100)</f>
        <v>0</v>
      </c>
      <c r="Q242" s="34"/>
      <c r="R242" s="34">
        <f>SUM(T242*U242/100)</f>
        <v>0</v>
      </c>
      <c r="S242" s="34"/>
      <c r="T242" s="34">
        <f>SUM(N242*S242/100)</f>
        <v>0</v>
      </c>
      <c r="U242" s="34"/>
      <c r="V242" s="34">
        <f>SUM(X242*Y242/100)</f>
        <v>0</v>
      </c>
      <c r="W242" s="34"/>
      <c r="X242" s="34">
        <f>SUM(R242*W242/100)</f>
        <v>0</v>
      </c>
      <c r="Y242" s="34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</row>
    <row r="243" spans="1:247" s="2" customFormat="1" ht="18.75">
      <c r="A243" s="10" t="s">
        <v>3</v>
      </c>
      <c r="B243" s="34">
        <f>SUM(B245:B251)</f>
        <v>0</v>
      </c>
      <c r="C243" s="34"/>
      <c r="D243" s="34"/>
      <c r="E243" s="34"/>
      <c r="F243" s="34">
        <f>SUM(F245:F251)</f>
        <v>0</v>
      </c>
      <c r="G243" s="34"/>
      <c r="H243" s="34"/>
      <c r="I243" s="34"/>
      <c r="J243" s="34">
        <f>SUM(J245:J251)</f>
        <v>0</v>
      </c>
      <c r="K243" s="34" t="e">
        <f>SUM(L243/F243*100)</f>
        <v>#DIV/0!</v>
      </c>
      <c r="L243" s="34">
        <f>SUM(L245:L251)</f>
        <v>0</v>
      </c>
      <c r="M243" s="34" t="e">
        <f>SUM(J243/L243*100)</f>
        <v>#DIV/0!</v>
      </c>
      <c r="N243" s="34">
        <f>SUM(N245:N251)</f>
        <v>0</v>
      </c>
      <c r="O243" s="34" t="e">
        <f>SUM(P243/J243*100)</f>
        <v>#DIV/0!</v>
      </c>
      <c r="P243" s="34">
        <f>SUM(P245:P251)</f>
        <v>0</v>
      </c>
      <c r="Q243" s="34" t="e">
        <f>SUM(N243/P243*100)</f>
        <v>#DIV/0!</v>
      </c>
      <c r="R243" s="34">
        <f>SUM(R245:R251)</f>
        <v>0</v>
      </c>
      <c r="S243" s="34" t="e">
        <f>SUM(T243/N243*100)</f>
        <v>#DIV/0!</v>
      </c>
      <c r="T243" s="34">
        <f>SUM(T245:T251)</f>
        <v>0</v>
      </c>
      <c r="U243" s="34" t="e">
        <f>SUM(R243/T243*100)</f>
        <v>#DIV/0!</v>
      </c>
      <c r="V243" s="34">
        <f>SUM(V245:V251)</f>
        <v>0</v>
      </c>
      <c r="W243" s="34" t="e">
        <f>SUM(X243/R243*100)</f>
        <v>#DIV/0!</v>
      </c>
      <c r="X243" s="34">
        <f>SUM(X245:X251)</f>
        <v>0</v>
      </c>
      <c r="Y243" s="34" t="e">
        <f>SUM(V243/X243*100)</f>
        <v>#DIV/0!</v>
      </c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</row>
    <row r="244" spans="1:247" s="2" customFormat="1" ht="18.75">
      <c r="A244" s="10" t="s">
        <v>12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</row>
    <row r="245" spans="1:247" s="2" customFormat="1" ht="18.75">
      <c r="A245" s="12"/>
      <c r="B245" s="34"/>
      <c r="C245" s="34"/>
      <c r="D245" s="34"/>
      <c r="E245" s="34"/>
      <c r="F245" s="34"/>
      <c r="G245" s="34"/>
      <c r="H245" s="34"/>
      <c r="I245" s="34"/>
      <c r="J245" s="34">
        <f aca="true" t="shared" si="75" ref="J245:J251">SUM(L245*M245/100)</f>
        <v>0</v>
      </c>
      <c r="K245" s="34"/>
      <c r="L245" s="34">
        <f aca="true" t="shared" si="76" ref="L245:L251">SUM(F245*K245/100)</f>
        <v>0</v>
      </c>
      <c r="M245" s="34"/>
      <c r="N245" s="34">
        <f aca="true" t="shared" si="77" ref="N245:N251">SUM(P245*Q245/100)</f>
        <v>0</v>
      </c>
      <c r="O245" s="34"/>
      <c r="P245" s="34">
        <f aca="true" t="shared" si="78" ref="P245:P251">SUM(J245*O245/100)</f>
        <v>0</v>
      </c>
      <c r="Q245" s="34"/>
      <c r="R245" s="34">
        <f aca="true" t="shared" si="79" ref="R245:R251">SUM(T245*U245/100)</f>
        <v>0</v>
      </c>
      <c r="S245" s="34"/>
      <c r="T245" s="34">
        <f aca="true" t="shared" si="80" ref="T245:T251">SUM(N245*S245/100)</f>
        <v>0</v>
      </c>
      <c r="U245" s="34"/>
      <c r="V245" s="34">
        <f aca="true" t="shared" si="81" ref="V245:V251">SUM(X245*Y245/100)</f>
        <v>0</v>
      </c>
      <c r="W245" s="34"/>
      <c r="X245" s="34">
        <f aca="true" t="shared" si="82" ref="X245:X251">SUM(R245*W245/100)</f>
        <v>0</v>
      </c>
      <c r="Y245" s="34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</row>
    <row r="246" spans="1:247" s="2" customFormat="1" ht="18.75" hidden="1">
      <c r="A246" s="12"/>
      <c r="B246" s="34"/>
      <c r="C246" s="34"/>
      <c r="D246" s="34"/>
      <c r="E246" s="34"/>
      <c r="F246" s="34"/>
      <c r="G246" s="34"/>
      <c r="H246" s="34"/>
      <c r="I246" s="34"/>
      <c r="J246" s="34">
        <f t="shared" si="75"/>
        <v>0</v>
      </c>
      <c r="K246" s="34"/>
      <c r="L246" s="34">
        <f t="shared" si="76"/>
        <v>0</v>
      </c>
      <c r="M246" s="34"/>
      <c r="N246" s="34">
        <f t="shared" si="77"/>
        <v>0</v>
      </c>
      <c r="O246" s="34"/>
      <c r="P246" s="34">
        <f t="shared" si="78"/>
        <v>0</v>
      </c>
      <c r="Q246" s="34"/>
      <c r="R246" s="34">
        <f t="shared" si="79"/>
        <v>0</v>
      </c>
      <c r="S246" s="34"/>
      <c r="T246" s="34">
        <f t="shared" si="80"/>
        <v>0</v>
      </c>
      <c r="U246" s="34"/>
      <c r="V246" s="34">
        <f t="shared" si="81"/>
        <v>0</v>
      </c>
      <c r="W246" s="34"/>
      <c r="X246" s="34">
        <f t="shared" si="82"/>
        <v>0</v>
      </c>
      <c r="Y246" s="34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</row>
    <row r="247" spans="1:247" s="2" customFormat="1" ht="18.75" hidden="1">
      <c r="A247" s="12"/>
      <c r="B247" s="34"/>
      <c r="C247" s="34"/>
      <c r="D247" s="34"/>
      <c r="E247" s="34"/>
      <c r="F247" s="34"/>
      <c r="G247" s="34"/>
      <c r="H247" s="34"/>
      <c r="I247" s="34"/>
      <c r="J247" s="34">
        <f t="shared" si="75"/>
        <v>0</v>
      </c>
      <c r="K247" s="34"/>
      <c r="L247" s="34">
        <f t="shared" si="76"/>
        <v>0</v>
      </c>
      <c r="M247" s="34"/>
      <c r="N247" s="34">
        <f t="shared" si="77"/>
        <v>0</v>
      </c>
      <c r="O247" s="34"/>
      <c r="P247" s="34">
        <f t="shared" si="78"/>
        <v>0</v>
      </c>
      <c r="Q247" s="34"/>
      <c r="R247" s="34">
        <f t="shared" si="79"/>
        <v>0</v>
      </c>
      <c r="S247" s="34"/>
      <c r="T247" s="34">
        <f t="shared" si="80"/>
        <v>0</v>
      </c>
      <c r="U247" s="34"/>
      <c r="V247" s="34">
        <f t="shared" si="81"/>
        <v>0</v>
      </c>
      <c r="W247" s="34"/>
      <c r="X247" s="34">
        <f t="shared" si="82"/>
        <v>0</v>
      </c>
      <c r="Y247" s="34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</row>
    <row r="248" spans="1:247" s="2" customFormat="1" ht="18.75" hidden="1">
      <c r="A248" s="12"/>
      <c r="B248" s="34"/>
      <c r="C248" s="34"/>
      <c r="D248" s="34"/>
      <c r="E248" s="34"/>
      <c r="F248" s="34"/>
      <c r="G248" s="34"/>
      <c r="H248" s="34"/>
      <c r="I248" s="34"/>
      <c r="J248" s="34">
        <f t="shared" si="75"/>
        <v>0</v>
      </c>
      <c r="K248" s="34"/>
      <c r="L248" s="34">
        <f t="shared" si="76"/>
        <v>0</v>
      </c>
      <c r="M248" s="34"/>
      <c r="N248" s="34">
        <f t="shared" si="77"/>
        <v>0</v>
      </c>
      <c r="O248" s="34"/>
      <c r="P248" s="34">
        <f t="shared" si="78"/>
        <v>0</v>
      </c>
      <c r="Q248" s="34"/>
      <c r="R248" s="34">
        <f t="shared" si="79"/>
        <v>0</v>
      </c>
      <c r="S248" s="34"/>
      <c r="T248" s="34">
        <f t="shared" si="80"/>
        <v>0</v>
      </c>
      <c r="U248" s="34"/>
      <c r="V248" s="34">
        <f t="shared" si="81"/>
        <v>0</v>
      </c>
      <c r="W248" s="34"/>
      <c r="X248" s="34">
        <f t="shared" si="82"/>
        <v>0</v>
      </c>
      <c r="Y248" s="34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</row>
    <row r="249" spans="1:247" s="2" customFormat="1" ht="18.75" hidden="1">
      <c r="A249" s="12"/>
      <c r="B249" s="34"/>
      <c r="C249" s="34"/>
      <c r="D249" s="34"/>
      <c r="E249" s="34"/>
      <c r="F249" s="34"/>
      <c r="G249" s="34"/>
      <c r="H249" s="34"/>
      <c r="I249" s="34"/>
      <c r="J249" s="34">
        <f t="shared" si="75"/>
        <v>0</v>
      </c>
      <c r="K249" s="34"/>
      <c r="L249" s="34">
        <f t="shared" si="76"/>
        <v>0</v>
      </c>
      <c r="M249" s="34"/>
      <c r="N249" s="34">
        <f t="shared" si="77"/>
        <v>0</v>
      </c>
      <c r="O249" s="34"/>
      <c r="P249" s="34">
        <f t="shared" si="78"/>
        <v>0</v>
      </c>
      <c r="Q249" s="34"/>
      <c r="R249" s="34">
        <f t="shared" si="79"/>
        <v>0</v>
      </c>
      <c r="S249" s="34"/>
      <c r="T249" s="34">
        <f t="shared" si="80"/>
        <v>0</v>
      </c>
      <c r="U249" s="34"/>
      <c r="V249" s="34">
        <f t="shared" si="81"/>
        <v>0</v>
      </c>
      <c r="W249" s="34"/>
      <c r="X249" s="34">
        <f t="shared" si="82"/>
        <v>0</v>
      </c>
      <c r="Y249" s="34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</row>
    <row r="250" spans="1:247" s="2" customFormat="1" ht="18.75" hidden="1">
      <c r="A250" s="12"/>
      <c r="B250" s="34"/>
      <c r="C250" s="34"/>
      <c r="D250" s="34"/>
      <c r="E250" s="34"/>
      <c r="F250" s="34"/>
      <c r="G250" s="34"/>
      <c r="H250" s="34"/>
      <c r="I250" s="34"/>
      <c r="J250" s="34">
        <f t="shared" si="75"/>
        <v>0</v>
      </c>
      <c r="K250" s="34"/>
      <c r="L250" s="34">
        <f t="shared" si="76"/>
        <v>0</v>
      </c>
      <c r="M250" s="34"/>
      <c r="N250" s="34">
        <f t="shared" si="77"/>
        <v>0</v>
      </c>
      <c r="O250" s="34"/>
      <c r="P250" s="34">
        <f t="shared" si="78"/>
        <v>0</v>
      </c>
      <c r="Q250" s="34"/>
      <c r="R250" s="34">
        <f t="shared" si="79"/>
        <v>0</v>
      </c>
      <c r="S250" s="34"/>
      <c r="T250" s="34">
        <f t="shared" si="80"/>
        <v>0</v>
      </c>
      <c r="U250" s="34"/>
      <c r="V250" s="34">
        <f t="shared" si="81"/>
        <v>0</v>
      </c>
      <c r="W250" s="34"/>
      <c r="X250" s="34">
        <f t="shared" si="82"/>
        <v>0</v>
      </c>
      <c r="Y250" s="34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</row>
    <row r="251" spans="1:247" s="2" customFormat="1" ht="18.75" hidden="1">
      <c r="A251" s="12"/>
      <c r="B251" s="34"/>
      <c r="C251" s="34"/>
      <c r="D251" s="34"/>
      <c r="E251" s="34"/>
      <c r="F251" s="34"/>
      <c r="G251" s="34"/>
      <c r="H251" s="34"/>
      <c r="I251" s="34"/>
      <c r="J251" s="34">
        <f t="shared" si="75"/>
        <v>0</v>
      </c>
      <c r="K251" s="34"/>
      <c r="L251" s="34">
        <f t="shared" si="76"/>
        <v>0</v>
      </c>
      <c r="M251" s="34"/>
      <c r="N251" s="34">
        <f t="shared" si="77"/>
        <v>0</v>
      </c>
      <c r="O251" s="34"/>
      <c r="P251" s="34">
        <f t="shared" si="78"/>
        <v>0</v>
      </c>
      <c r="Q251" s="34"/>
      <c r="R251" s="34">
        <f t="shared" si="79"/>
        <v>0</v>
      </c>
      <c r="S251" s="34"/>
      <c r="T251" s="34">
        <f t="shared" si="80"/>
        <v>0</v>
      </c>
      <c r="U251" s="34"/>
      <c r="V251" s="34">
        <f t="shared" si="81"/>
        <v>0</v>
      </c>
      <c r="W251" s="34"/>
      <c r="X251" s="34">
        <f t="shared" si="82"/>
        <v>0</v>
      </c>
      <c r="Y251" s="34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</row>
    <row r="252" spans="1:247" s="2" customFormat="1" ht="48.75" customHeight="1">
      <c r="A252" s="9" t="s">
        <v>27</v>
      </c>
      <c r="B252" s="36">
        <f>SUM(B254+B255)</f>
        <v>409753</v>
      </c>
      <c r="C252" s="36"/>
      <c r="D252" s="36"/>
      <c r="E252" s="36"/>
      <c r="F252" s="36">
        <f>SUM(F254+F255)</f>
        <v>417369</v>
      </c>
      <c r="G252" s="36"/>
      <c r="H252" s="36"/>
      <c r="I252" s="36"/>
      <c r="J252" s="36">
        <f>SUM(J254+J255)</f>
        <v>418402.3806018599</v>
      </c>
      <c r="K252" s="36">
        <f>SUM(L252/F252*100)</f>
        <v>95.839</v>
      </c>
      <c r="L252" s="36">
        <f>SUM(L254+L255)</f>
        <v>400002.27590999997</v>
      </c>
      <c r="M252" s="36">
        <f>SUM(J252/L252*100)</f>
        <v>104.59999999999998</v>
      </c>
      <c r="N252" s="36">
        <f>SUM(N254+N255)</f>
        <v>436393.6829677399</v>
      </c>
      <c r="O252" s="36">
        <f>SUM(P252/J252*100)</f>
        <v>100</v>
      </c>
      <c r="P252" s="36">
        <f>SUM(P254+P255)</f>
        <v>418402.3806018599</v>
      </c>
      <c r="Q252" s="36">
        <f>SUM(N252/P252*100)</f>
        <v>104.30000000000001</v>
      </c>
      <c r="R252" s="36">
        <f>SUM(R254+R255)</f>
        <v>457947.16696951655</v>
      </c>
      <c r="S252" s="36">
        <f>SUM(T252/N252*100)</f>
        <v>101</v>
      </c>
      <c r="T252" s="36">
        <f>SUM(T254+T255)</f>
        <v>440757.6197974173</v>
      </c>
      <c r="U252" s="36">
        <f>SUM(R252/T252*100)</f>
        <v>103.89999999999999</v>
      </c>
      <c r="V252" s="36">
        <f>SUM(V254+V255)</f>
        <v>490081.31967576756</v>
      </c>
      <c r="W252" s="36">
        <f>SUM(X252/R252*100)</f>
        <v>103</v>
      </c>
      <c r="X252" s="36">
        <f>SUM(X254+X255)</f>
        <v>471685.58197860204</v>
      </c>
      <c r="Y252" s="36">
        <f>SUM(V252/X252*100)</f>
        <v>103.90000000000002</v>
      </c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</row>
    <row r="253" spans="1:247" s="2" customFormat="1" ht="18.75">
      <c r="A253" s="10" t="s">
        <v>2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</row>
    <row r="254" spans="1:247" s="2" customFormat="1" ht="18.75">
      <c r="A254" s="10" t="s">
        <v>4</v>
      </c>
      <c r="B254" s="34"/>
      <c r="C254" s="34"/>
      <c r="D254" s="34"/>
      <c r="E254" s="34"/>
      <c r="F254" s="34"/>
      <c r="G254" s="34"/>
      <c r="H254" s="34"/>
      <c r="I254" s="34"/>
      <c r="J254" s="34">
        <f>SUM(L254*M254/100)</f>
        <v>0</v>
      </c>
      <c r="K254" s="34"/>
      <c r="L254" s="34">
        <f>SUM(F254*K254/100)</f>
        <v>0</v>
      </c>
      <c r="M254" s="34"/>
      <c r="N254" s="34">
        <f>SUM(P254*Q254/100)</f>
        <v>0</v>
      </c>
      <c r="O254" s="34"/>
      <c r="P254" s="34">
        <f>SUM(J254*O254/100)</f>
        <v>0</v>
      </c>
      <c r="Q254" s="34"/>
      <c r="R254" s="34">
        <f>SUM(T254*U254/100)</f>
        <v>0</v>
      </c>
      <c r="S254" s="34"/>
      <c r="T254" s="34">
        <f>SUM(N254*S254/100)</f>
        <v>0</v>
      </c>
      <c r="U254" s="34"/>
      <c r="V254" s="34">
        <f>SUM(X254*Y254/100)</f>
        <v>0</v>
      </c>
      <c r="W254" s="34"/>
      <c r="X254" s="34">
        <f>SUM(R254*W254/100)</f>
        <v>0</v>
      </c>
      <c r="Y254" s="34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</row>
    <row r="255" spans="1:247" s="2" customFormat="1" ht="18.75">
      <c r="A255" s="10" t="s">
        <v>3</v>
      </c>
      <c r="B255" s="34">
        <f>SUM(B257:B266)</f>
        <v>409753</v>
      </c>
      <c r="C255" s="34"/>
      <c r="D255" s="34"/>
      <c r="E255" s="34"/>
      <c r="F255" s="34">
        <f>SUM(F257:F266)</f>
        <v>417369</v>
      </c>
      <c r="G255" s="34"/>
      <c r="H255" s="34"/>
      <c r="I255" s="34"/>
      <c r="J255" s="34">
        <f>SUM(J257:J266)</f>
        <v>418402.3806018599</v>
      </c>
      <c r="K255" s="34">
        <f>SUM(L255/F255*100)</f>
        <v>95.839</v>
      </c>
      <c r="L255" s="34">
        <f>SUM(L257:L266)</f>
        <v>400002.27590999997</v>
      </c>
      <c r="M255" s="34">
        <f>SUM(J255/L255*100)</f>
        <v>104.59999999999998</v>
      </c>
      <c r="N255" s="34">
        <f>SUM(N257:N266)</f>
        <v>436393.6829677399</v>
      </c>
      <c r="O255" s="34">
        <f>SUM(P255/J255*100)</f>
        <v>100</v>
      </c>
      <c r="P255" s="34">
        <f>SUM(P257:P266)</f>
        <v>418402.3806018599</v>
      </c>
      <c r="Q255" s="34">
        <f>SUM(N255/P255*100)</f>
        <v>104.30000000000001</v>
      </c>
      <c r="R255" s="34">
        <f>SUM(R257:R266)</f>
        <v>457947.16696951655</v>
      </c>
      <c r="S255" s="34">
        <f>SUM(T255/N255*100)</f>
        <v>101</v>
      </c>
      <c r="T255" s="34">
        <f>SUM(T257:T266)</f>
        <v>440757.6197974173</v>
      </c>
      <c r="U255" s="34">
        <f>SUM(R255/T255*100)</f>
        <v>103.89999999999999</v>
      </c>
      <c r="V255" s="34">
        <f>SUM(V257:V266)</f>
        <v>490081.31967576756</v>
      </c>
      <c r="W255" s="34">
        <f>SUM(X255/R255*100)</f>
        <v>103</v>
      </c>
      <c r="X255" s="34">
        <f>SUM(X257:X266)</f>
        <v>471685.58197860204</v>
      </c>
      <c r="Y255" s="34">
        <f>SUM(V255/X255*100)</f>
        <v>103.90000000000002</v>
      </c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</row>
    <row r="256" spans="1:247" s="2" customFormat="1" ht="18.75">
      <c r="A256" s="10" t="s">
        <v>12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</row>
    <row r="257" spans="1:247" s="2" customFormat="1" ht="18.75">
      <c r="A257" s="21" t="s">
        <v>796</v>
      </c>
      <c r="B257" s="34">
        <v>409753</v>
      </c>
      <c r="C257" s="34"/>
      <c r="D257" s="34"/>
      <c r="E257" s="34"/>
      <c r="F257" s="34">
        <v>417369</v>
      </c>
      <c r="G257" s="38"/>
      <c r="H257" s="38"/>
      <c r="I257" s="38"/>
      <c r="J257" s="34">
        <f aca="true" t="shared" si="83" ref="J257:J266">SUM(L257*M257/100)</f>
        <v>418402.3806018599</v>
      </c>
      <c r="K257" s="34">
        <v>95.839</v>
      </c>
      <c r="L257" s="34">
        <f aca="true" t="shared" si="84" ref="L257:L266">SUM(F257*K257/100)</f>
        <v>400002.27590999997</v>
      </c>
      <c r="M257" s="34">
        <v>104.6</v>
      </c>
      <c r="N257" s="34">
        <f aca="true" t="shared" si="85" ref="N257:N266">SUM(P257*Q257/100)</f>
        <v>436393.6829677399</v>
      </c>
      <c r="O257" s="34">
        <v>100</v>
      </c>
      <c r="P257" s="34">
        <f aca="true" t="shared" si="86" ref="P257:P266">SUM(J257*O257/100)</f>
        <v>418402.3806018599</v>
      </c>
      <c r="Q257" s="34">
        <v>104.3</v>
      </c>
      <c r="R257" s="34">
        <f aca="true" t="shared" si="87" ref="R257:R266">SUM(T257*U257/100)</f>
        <v>457947.16696951655</v>
      </c>
      <c r="S257" s="46">
        <v>101</v>
      </c>
      <c r="T257" s="34">
        <f aca="true" t="shared" si="88" ref="T257:T266">SUM(N257*S257/100)</f>
        <v>440757.6197974173</v>
      </c>
      <c r="U257" s="34">
        <v>103.9</v>
      </c>
      <c r="V257" s="34">
        <f aca="true" t="shared" si="89" ref="V257:V266">SUM(X257*Y257/100)</f>
        <v>490081.31967576756</v>
      </c>
      <c r="W257" s="34">
        <v>103</v>
      </c>
      <c r="X257" s="34">
        <f aca="true" t="shared" si="90" ref="X257:X266">SUM(R257*W257/100)</f>
        <v>471685.58197860204</v>
      </c>
      <c r="Y257" s="34">
        <v>103.9</v>
      </c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</row>
    <row r="258" spans="1:247" s="2" customFormat="1" ht="18.75">
      <c r="A258" s="12"/>
      <c r="B258" s="38"/>
      <c r="C258" s="38"/>
      <c r="D258" s="38"/>
      <c r="E258" s="38"/>
      <c r="F258" s="38"/>
      <c r="G258" s="38"/>
      <c r="H258" s="38"/>
      <c r="I258" s="38"/>
      <c r="J258" s="34">
        <f t="shared" si="83"/>
        <v>0</v>
      </c>
      <c r="K258" s="34"/>
      <c r="L258" s="34">
        <f t="shared" si="84"/>
        <v>0</v>
      </c>
      <c r="M258" s="34"/>
      <c r="N258" s="34">
        <f t="shared" si="85"/>
        <v>0</v>
      </c>
      <c r="O258" s="34"/>
      <c r="P258" s="34">
        <f t="shared" si="86"/>
        <v>0</v>
      </c>
      <c r="Q258" s="34"/>
      <c r="R258" s="34">
        <f t="shared" si="87"/>
        <v>0</v>
      </c>
      <c r="S258" s="34"/>
      <c r="T258" s="34">
        <f t="shared" si="88"/>
        <v>0</v>
      </c>
      <c r="U258" s="34"/>
      <c r="V258" s="34">
        <f t="shared" si="89"/>
        <v>0</v>
      </c>
      <c r="W258" s="34"/>
      <c r="X258" s="34">
        <f t="shared" si="90"/>
        <v>0</v>
      </c>
      <c r="Y258" s="34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</row>
    <row r="259" spans="1:247" s="2" customFormat="1" ht="18.75" hidden="1">
      <c r="A259" s="12"/>
      <c r="B259" s="38"/>
      <c r="C259" s="38"/>
      <c r="D259" s="38"/>
      <c r="E259" s="38"/>
      <c r="F259" s="38"/>
      <c r="G259" s="38"/>
      <c r="H259" s="38"/>
      <c r="I259" s="38"/>
      <c r="J259" s="34">
        <f t="shared" si="83"/>
        <v>0</v>
      </c>
      <c r="K259" s="34"/>
      <c r="L259" s="34">
        <f t="shared" si="84"/>
        <v>0</v>
      </c>
      <c r="M259" s="34"/>
      <c r="N259" s="34">
        <f t="shared" si="85"/>
        <v>0</v>
      </c>
      <c r="O259" s="34"/>
      <c r="P259" s="34">
        <f t="shared" si="86"/>
        <v>0</v>
      </c>
      <c r="Q259" s="34"/>
      <c r="R259" s="34">
        <f t="shared" si="87"/>
        <v>0</v>
      </c>
      <c r="S259" s="34"/>
      <c r="T259" s="34">
        <f t="shared" si="88"/>
        <v>0</v>
      </c>
      <c r="U259" s="34"/>
      <c r="V259" s="34">
        <f t="shared" si="89"/>
        <v>0</v>
      </c>
      <c r="W259" s="34"/>
      <c r="X259" s="34">
        <f t="shared" si="90"/>
        <v>0</v>
      </c>
      <c r="Y259" s="34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</row>
    <row r="260" spans="1:247" s="2" customFormat="1" ht="18.75" hidden="1">
      <c r="A260" s="12"/>
      <c r="B260" s="34"/>
      <c r="C260" s="34"/>
      <c r="D260" s="34"/>
      <c r="E260" s="34"/>
      <c r="F260" s="34"/>
      <c r="G260" s="34"/>
      <c r="H260" s="34"/>
      <c r="I260" s="34"/>
      <c r="J260" s="34">
        <f t="shared" si="83"/>
        <v>0</v>
      </c>
      <c r="K260" s="34"/>
      <c r="L260" s="34">
        <f t="shared" si="84"/>
        <v>0</v>
      </c>
      <c r="M260" s="34"/>
      <c r="N260" s="34">
        <f t="shared" si="85"/>
        <v>0</v>
      </c>
      <c r="O260" s="34"/>
      <c r="P260" s="34">
        <f t="shared" si="86"/>
        <v>0</v>
      </c>
      <c r="Q260" s="34"/>
      <c r="R260" s="34">
        <f t="shared" si="87"/>
        <v>0</v>
      </c>
      <c r="S260" s="34"/>
      <c r="T260" s="34">
        <f t="shared" si="88"/>
        <v>0</v>
      </c>
      <c r="U260" s="34"/>
      <c r="V260" s="34">
        <f t="shared" si="89"/>
        <v>0</v>
      </c>
      <c r="W260" s="34"/>
      <c r="X260" s="34">
        <f t="shared" si="90"/>
        <v>0</v>
      </c>
      <c r="Y260" s="34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 s="28"/>
    </row>
    <row r="261" spans="1:247" s="2" customFormat="1" ht="18.75" hidden="1">
      <c r="A261" s="12"/>
      <c r="B261" s="34"/>
      <c r="C261" s="34"/>
      <c r="D261" s="34"/>
      <c r="E261" s="34"/>
      <c r="F261" s="34"/>
      <c r="G261" s="34"/>
      <c r="H261" s="34"/>
      <c r="I261" s="34"/>
      <c r="J261" s="34">
        <f t="shared" si="83"/>
        <v>0</v>
      </c>
      <c r="K261" s="34"/>
      <c r="L261" s="34">
        <f t="shared" si="84"/>
        <v>0</v>
      </c>
      <c r="M261" s="34"/>
      <c r="N261" s="34">
        <f t="shared" si="85"/>
        <v>0</v>
      </c>
      <c r="O261" s="34"/>
      <c r="P261" s="34">
        <f t="shared" si="86"/>
        <v>0</v>
      </c>
      <c r="Q261" s="34"/>
      <c r="R261" s="34">
        <f t="shared" si="87"/>
        <v>0</v>
      </c>
      <c r="S261" s="34"/>
      <c r="T261" s="34">
        <f t="shared" si="88"/>
        <v>0</v>
      </c>
      <c r="U261" s="34"/>
      <c r="V261" s="34">
        <f t="shared" si="89"/>
        <v>0</v>
      </c>
      <c r="W261" s="34"/>
      <c r="X261" s="34">
        <f t="shared" si="90"/>
        <v>0</v>
      </c>
      <c r="Y261" s="34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</row>
    <row r="262" spans="1:247" s="2" customFormat="1" ht="18.75" hidden="1">
      <c r="A262" s="12"/>
      <c r="B262" s="34"/>
      <c r="C262" s="34"/>
      <c r="D262" s="34"/>
      <c r="E262" s="34"/>
      <c r="F262" s="34"/>
      <c r="G262" s="34"/>
      <c r="H262" s="34"/>
      <c r="I262" s="34"/>
      <c r="J262" s="34">
        <f t="shared" si="83"/>
        <v>0</v>
      </c>
      <c r="K262" s="34"/>
      <c r="L262" s="34">
        <f t="shared" si="84"/>
        <v>0</v>
      </c>
      <c r="M262" s="34"/>
      <c r="N262" s="34">
        <f t="shared" si="85"/>
        <v>0</v>
      </c>
      <c r="O262" s="34"/>
      <c r="P262" s="34">
        <f t="shared" si="86"/>
        <v>0</v>
      </c>
      <c r="Q262" s="34"/>
      <c r="R262" s="34">
        <f t="shared" si="87"/>
        <v>0</v>
      </c>
      <c r="S262" s="34"/>
      <c r="T262" s="34">
        <f t="shared" si="88"/>
        <v>0</v>
      </c>
      <c r="U262" s="34"/>
      <c r="V262" s="34">
        <f t="shared" si="89"/>
        <v>0</v>
      </c>
      <c r="W262" s="34"/>
      <c r="X262" s="34">
        <f t="shared" si="90"/>
        <v>0</v>
      </c>
      <c r="Y262" s="34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</row>
    <row r="263" spans="1:247" s="2" customFormat="1" ht="18.75" hidden="1">
      <c r="A263" s="12"/>
      <c r="B263" s="34"/>
      <c r="C263" s="34"/>
      <c r="D263" s="34"/>
      <c r="E263" s="34"/>
      <c r="F263" s="34"/>
      <c r="G263" s="34"/>
      <c r="H263" s="34"/>
      <c r="I263" s="34"/>
      <c r="J263" s="34">
        <f t="shared" si="83"/>
        <v>0</v>
      </c>
      <c r="K263" s="34"/>
      <c r="L263" s="34">
        <f t="shared" si="84"/>
        <v>0</v>
      </c>
      <c r="M263" s="34"/>
      <c r="N263" s="34">
        <f t="shared" si="85"/>
        <v>0</v>
      </c>
      <c r="O263" s="34"/>
      <c r="P263" s="34">
        <f t="shared" si="86"/>
        <v>0</v>
      </c>
      <c r="Q263" s="34"/>
      <c r="R263" s="34">
        <f t="shared" si="87"/>
        <v>0</v>
      </c>
      <c r="S263" s="34"/>
      <c r="T263" s="34">
        <f t="shared" si="88"/>
        <v>0</v>
      </c>
      <c r="U263" s="34"/>
      <c r="V263" s="34">
        <f t="shared" si="89"/>
        <v>0</v>
      </c>
      <c r="W263" s="34"/>
      <c r="X263" s="34">
        <f t="shared" si="90"/>
        <v>0</v>
      </c>
      <c r="Y263" s="34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 s="28"/>
    </row>
    <row r="264" spans="1:247" s="2" customFormat="1" ht="18.75" hidden="1">
      <c r="A264" s="12"/>
      <c r="B264" s="34"/>
      <c r="C264" s="34"/>
      <c r="D264" s="34"/>
      <c r="E264" s="34"/>
      <c r="F264" s="34"/>
      <c r="G264" s="34"/>
      <c r="H264" s="34"/>
      <c r="I264" s="34"/>
      <c r="J264" s="34">
        <f t="shared" si="83"/>
        <v>0</v>
      </c>
      <c r="K264" s="34"/>
      <c r="L264" s="34">
        <f t="shared" si="84"/>
        <v>0</v>
      </c>
      <c r="M264" s="34"/>
      <c r="N264" s="34">
        <f t="shared" si="85"/>
        <v>0</v>
      </c>
      <c r="O264" s="34"/>
      <c r="P264" s="34">
        <f t="shared" si="86"/>
        <v>0</v>
      </c>
      <c r="Q264" s="34"/>
      <c r="R264" s="34">
        <f t="shared" si="87"/>
        <v>0</v>
      </c>
      <c r="S264" s="34"/>
      <c r="T264" s="34">
        <f t="shared" si="88"/>
        <v>0</v>
      </c>
      <c r="U264" s="34"/>
      <c r="V264" s="34">
        <f t="shared" si="89"/>
        <v>0</v>
      </c>
      <c r="W264" s="34"/>
      <c r="X264" s="34">
        <f t="shared" si="90"/>
        <v>0</v>
      </c>
      <c r="Y264" s="34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 s="28"/>
    </row>
    <row r="265" spans="1:247" s="2" customFormat="1" ht="18.75" hidden="1">
      <c r="A265" s="12"/>
      <c r="B265" s="34"/>
      <c r="C265" s="34"/>
      <c r="D265" s="34"/>
      <c r="E265" s="34"/>
      <c r="F265" s="34"/>
      <c r="G265" s="34"/>
      <c r="H265" s="34"/>
      <c r="I265" s="34"/>
      <c r="J265" s="34">
        <f t="shared" si="83"/>
        <v>0</v>
      </c>
      <c r="K265" s="34"/>
      <c r="L265" s="34">
        <f t="shared" si="84"/>
        <v>0</v>
      </c>
      <c r="M265" s="34"/>
      <c r="N265" s="34">
        <f t="shared" si="85"/>
        <v>0</v>
      </c>
      <c r="O265" s="34"/>
      <c r="P265" s="34">
        <f t="shared" si="86"/>
        <v>0</v>
      </c>
      <c r="Q265" s="34"/>
      <c r="R265" s="34">
        <f t="shared" si="87"/>
        <v>0</v>
      </c>
      <c r="S265" s="34"/>
      <c r="T265" s="34">
        <f t="shared" si="88"/>
        <v>0</v>
      </c>
      <c r="U265" s="34"/>
      <c r="V265" s="34">
        <f t="shared" si="89"/>
        <v>0</v>
      </c>
      <c r="W265" s="34"/>
      <c r="X265" s="34">
        <f t="shared" si="90"/>
        <v>0</v>
      </c>
      <c r="Y265" s="34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</row>
    <row r="266" spans="1:247" s="2" customFormat="1" ht="18.75" hidden="1">
      <c r="A266" s="12"/>
      <c r="B266" s="34"/>
      <c r="C266" s="34"/>
      <c r="D266" s="34"/>
      <c r="E266" s="34"/>
      <c r="F266" s="34"/>
      <c r="G266" s="34"/>
      <c r="H266" s="34"/>
      <c r="I266" s="34"/>
      <c r="J266" s="34">
        <f t="shared" si="83"/>
        <v>0</v>
      </c>
      <c r="K266" s="34"/>
      <c r="L266" s="34">
        <f t="shared" si="84"/>
        <v>0</v>
      </c>
      <c r="M266" s="34"/>
      <c r="N266" s="34">
        <f t="shared" si="85"/>
        <v>0</v>
      </c>
      <c r="O266" s="34"/>
      <c r="P266" s="34">
        <f t="shared" si="86"/>
        <v>0</v>
      </c>
      <c r="Q266" s="34"/>
      <c r="R266" s="34">
        <f t="shared" si="87"/>
        <v>0</v>
      </c>
      <c r="S266" s="34"/>
      <c r="T266" s="34">
        <f t="shared" si="88"/>
        <v>0</v>
      </c>
      <c r="U266" s="34"/>
      <c r="V266" s="34">
        <f t="shared" si="89"/>
        <v>0</v>
      </c>
      <c r="W266" s="34"/>
      <c r="X266" s="34">
        <f t="shared" si="90"/>
        <v>0</v>
      </c>
      <c r="Y266" s="34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  <c r="IM266" s="28"/>
    </row>
    <row r="267" spans="1:247" s="2" customFormat="1" ht="51" customHeight="1">
      <c r="A267" s="9" t="s">
        <v>28</v>
      </c>
      <c r="B267" s="36">
        <f>SUM(B269+B270)</f>
        <v>0</v>
      </c>
      <c r="C267" s="36"/>
      <c r="D267" s="36"/>
      <c r="E267" s="36"/>
      <c r="F267" s="36">
        <f>SUM(F269+F270)</f>
        <v>0</v>
      </c>
      <c r="G267" s="36"/>
      <c r="H267" s="36"/>
      <c r="I267" s="36"/>
      <c r="J267" s="36">
        <f>SUM(J269+J270)</f>
        <v>0</v>
      </c>
      <c r="K267" s="36" t="e">
        <f>SUM(L267/F267*100)</f>
        <v>#DIV/0!</v>
      </c>
      <c r="L267" s="36">
        <f>SUM(L269+L270)</f>
        <v>0</v>
      </c>
      <c r="M267" s="36" t="e">
        <f>SUM(J267/L267*100)</f>
        <v>#DIV/0!</v>
      </c>
      <c r="N267" s="36">
        <f>SUM(N269+N270)</f>
        <v>0</v>
      </c>
      <c r="O267" s="36" t="e">
        <f>SUM(P267/J267*100)</f>
        <v>#DIV/0!</v>
      </c>
      <c r="P267" s="36">
        <f>SUM(P269+P270)</f>
        <v>0</v>
      </c>
      <c r="Q267" s="36" t="e">
        <f>SUM(N267/P267*100)</f>
        <v>#DIV/0!</v>
      </c>
      <c r="R267" s="36">
        <f>SUM(R269+R270)</f>
        <v>0</v>
      </c>
      <c r="S267" s="36" t="e">
        <f>SUM(T267/N267*100)</f>
        <v>#DIV/0!</v>
      </c>
      <c r="T267" s="36">
        <f>SUM(T269+T270)</f>
        <v>0</v>
      </c>
      <c r="U267" s="36" t="e">
        <f>SUM(R267/T267*100)</f>
        <v>#DIV/0!</v>
      </c>
      <c r="V267" s="36">
        <f>SUM(V269+V270)</f>
        <v>0</v>
      </c>
      <c r="W267" s="36" t="e">
        <f>SUM(X267/R267*100)</f>
        <v>#DIV/0!</v>
      </c>
      <c r="X267" s="36">
        <f>SUM(X269+X270)</f>
        <v>0</v>
      </c>
      <c r="Y267" s="36" t="e">
        <f>SUM(V267/X267*100)</f>
        <v>#DIV/0!</v>
      </c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 s="28"/>
    </row>
    <row r="268" spans="1:247" s="2" customFormat="1" ht="18.75">
      <c r="A268" s="10" t="s">
        <v>2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 s="28"/>
    </row>
    <row r="269" spans="1:247" s="2" customFormat="1" ht="18.75">
      <c r="A269" s="10" t="s">
        <v>4</v>
      </c>
      <c r="B269" s="34"/>
      <c r="C269" s="34"/>
      <c r="D269" s="34"/>
      <c r="E269" s="34"/>
      <c r="F269" s="34"/>
      <c r="G269" s="34"/>
      <c r="H269" s="34"/>
      <c r="I269" s="34"/>
      <c r="J269" s="34">
        <f>SUM(L269*M269/100)</f>
        <v>0</v>
      </c>
      <c r="K269" s="34"/>
      <c r="L269" s="34">
        <f>SUM(F269*K269/100)</f>
        <v>0</v>
      </c>
      <c r="M269" s="34"/>
      <c r="N269" s="34">
        <f>SUM(P269*Q269/100)</f>
        <v>0</v>
      </c>
      <c r="O269" s="34"/>
      <c r="P269" s="34">
        <f>SUM(J269*O269/100)</f>
        <v>0</v>
      </c>
      <c r="Q269" s="34"/>
      <c r="R269" s="34">
        <f>SUM(T269*U269/100)</f>
        <v>0</v>
      </c>
      <c r="S269" s="34"/>
      <c r="T269" s="34">
        <f>SUM(N269*S269/100)</f>
        <v>0</v>
      </c>
      <c r="U269" s="34"/>
      <c r="V269" s="34">
        <f>SUM(X269*Y269/100)</f>
        <v>0</v>
      </c>
      <c r="W269" s="34"/>
      <c r="X269" s="34">
        <f>SUM(R269*W269/100)</f>
        <v>0</v>
      </c>
      <c r="Y269" s="34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  <c r="IM269" s="28"/>
    </row>
    <row r="270" spans="1:247" s="2" customFormat="1" ht="18.75">
      <c r="A270" s="10" t="s">
        <v>3</v>
      </c>
      <c r="B270" s="34">
        <f>SUM(B272:B280)</f>
        <v>0</v>
      </c>
      <c r="C270" s="34"/>
      <c r="D270" s="34"/>
      <c r="E270" s="34"/>
      <c r="F270" s="34">
        <f>SUM(F272:F280)</f>
        <v>0</v>
      </c>
      <c r="G270" s="34"/>
      <c r="H270" s="34"/>
      <c r="I270" s="34"/>
      <c r="J270" s="34">
        <f>SUM(J272:J280)</f>
        <v>0</v>
      </c>
      <c r="K270" s="34" t="e">
        <f>SUM(L270/F270*100)</f>
        <v>#DIV/0!</v>
      </c>
      <c r="L270" s="34">
        <f>SUM(L272:L280)</f>
        <v>0</v>
      </c>
      <c r="M270" s="34" t="e">
        <f>SUM(J270/L270*100)</f>
        <v>#DIV/0!</v>
      </c>
      <c r="N270" s="34">
        <f>SUM(N272:N280)</f>
        <v>0</v>
      </c>
      <c r="O270" s="34" t="e">
        <f>SUM(P270/J270*100)</f>
        <v>#DIV/0!</v>
      </c>
      <c r="P270" s="34">
        <f>SUM(P272:P280)</f>
        <v>0</v>
      </c>
      <c r="Q270" s="34" t="e">
        <f>SUM(N270/P270*100)</f>
        <v>#DIV/0!</v>
      </c>
      <c r="R270" s="34">
        <f>SUM(R272:R280)</f>
        <v>0</v>
      </c>
      <c r="S270" s="34" t="e">
        <f>SUM(T270/N270*100)</f>
        <v>#DIV/0!</v>
      </c>
      <c r="T270" s="34">
        <f>SUM(T272:T280)</f>
        <v>0</v>
      </c>
      <c r="U270" s="34" t="e">
        <f>SUM(R270/T270*100)</f>
        <v>#DIV/0!</v>
      </c>
      <c r="V270" s="34">
        <f>SUM(V272:V280)</f>
        <v>0</v>
      </c>
      <c r="W270" s="34" t="e">
        <f>SUM(X270/R270*100)</f>
        <v>#DIV/0!</v>
      </c>
      <c r="X270" s="34">
        <f>SUM(X272:X280)</f>
        <v>0</v>
      </c>
      <c r="Y270" s="34" t="e">
        <f>SUM(V270/X270*100)</f>
        <v>#DIV/0!</v>
      </c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  <c r="IL270" s="28"/>
      <c r="IM270" s="28"/>
    </row>
    <row r="271" spans="1:247" s="2" customFormat="1" ht="18.75">
      <c r="A271" s="10" t="s">
        <v>12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  <c r="IM271" s="28"/>
    </row>
    <row r="272" spans="1:247" s="2" customFormat="1" ht="18.75">
      <c r="A272" s="12"/>
      <c r="B272" s="34"/>
      <c r="C272" s="34"/>
      <c r="D272" s="34"/>
      <c r="E272" s="34"/>
      <c r="F272" s="34"/>
      <c r="G272" s="34"/>
      <c r="H272" s="34"/>
      <c r="I272" s="34"/>
      <c r="J272" s="34">
        <f aca="true" t="shared" si="91" ref="J272:J280">SUM(L272*M272/100)</f>
        <v>0</v>
      </c>
      <c r="K272" s="34"/>
      <c r="L272" s="34">
        <f aca="true" t="shared" si="92" ref="L272:L280">SUM(F272*K272/100)</f>
        <v>0</v>
      </c>
      <c r="M272" s="34">
        <v>104.5</v>
      </c>
      <c r="N272" s="34">
        <f aca="true" t="shared" si="93" ref="N272:N280">SUM(P272*Q272/100)</f>
        <v>0</v>
      </c>
      <c r="O272" s="34"/>
      <c r="P272" s="34">
        <f aca="true" t="shared" si="94" ref="P272:P280">SUM(J272*O272/100)</f>
        <v>0</v>
      </c>
      <c r="Q272" s="34">
        <v>105.5</v>
      </c>
      <c r="R272" s="34">
        <f aca="true" t="shared" si="95" ref="R272:R280">SUM(T272*U272/100)</f>
        <v>0</v>
      </c>
      <c r="S272" s="34"/>
      <c r="T272" s="34">
        <f aca="true" t="shared" si="96" ref="T272:T280">SUM(N272*S272/100)</f>
        <v>0</v>
      </c>
      <c r="U272" s="34">
        <v>105.5</v>
      </c>
      <c r="V272" s="34">
        <f aca="true" t="shared" si="97" ref="V272:V280">SUM(X272*Y272/100)</f>
        <v>0</v>
      </c>
      <c r="W272" s="34"/>
      <c r="X272" s="34">
        <f aca="true" t="shared" si="98" ref="X272:X280">SUM(R272*W272/100)</f>
        <v>0</v>
      </c>
      <c r="Y272" s="34">
        <v>105.6</v>
      </c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</row>
    <row r="273" spans="1:247" s="2" customFormat="1" ht="18.75" hidden="1">
      <c r="A273" s="12"/>
      <c r="B273" s="34"/>
      <c r="C273" s="34"/>
      <c r="D273" s="34"/>
      <c r="E273" s="34"/>
      <c r="F273" s="34"/>
      <c r="G273" s="34"/>
      <c r="H273" s="34"/>
      <c r="I273" s="34"/>
      <c r="J273" s="34">
        <f>SUM(L273*M273/100)</f>
        <v>0</v>
      </c>
      <c r="K273" s="34"/>
      <c r="L273" s="34">
        <f>SUM(F273*K273/100)</f>
        <v>0</v>
      </c>
      <c r="M273" s="34"/>
      <c r="N273" s="34">
        <f>SUM(P273*Q273/100)</f>
        <v>0</v>
      </c>
      <c r="O273" s="34"/>
      <c r="P273" s="34">
        <f>SUM(J273*O273/100)</f>
        <v>0</v>
      </c>
      <c r="Q273" s="34"/>
      <c r="R273" s="34">
        <f>SUM(T273*U273/100)</f>
        <v>0</v>
      </c>
      <c r="S273" s="34"/>
      <c r="T273" s="34">
        <f>SUM(N273*S273/100)</f>
        <v>0</v>
      </c>
      <c r="U273" s="34"/>
      <c r="V273" s="34">
        <f>SUM(X273*Y273/100)</f>
        <v>0</v>
      </c>
      <c r="W273" s="34"/>
      <c r="X273" s="34">
        <f>SUM(R273*W273/100)</f>
        <v>0</v>
      </c>
      <c r="Y273" s="34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 s="28"/>
    </row>
    <row r="274" spans="1:247" s="2" customFormat="1" ht="18.75" hidden="1">
      <c r="A274" s="12"/>
      <c r="B274" s="34"/>
      <c r="C274" s="34"/>
      <c r="D274" s="34"/>
      <c r="E274" s="34"/>
      <c r="F274" s="34"/>
      <c r="G274" s="34"/>
      <c r="H274" s="34"/>
      <c r="I274" s="34"/>
      <c r="J274" s="34">
        <f>SUM(L274*M274/100)</f>
        <v>0</v>
      </c>
      <c r="K274" s="34"/>
      <c r="L274" s="34">
        <f>SUM(F274*K274/100)</f>
        <v>0</v>
      </c>
      <c r="M274" s="34"/>
      <c r="N274" s="34">
        <f>SUM(P274*Q274/100)</f>
        <v>0</v>
      </c>
      <c r="O274" s="34"/>
      <c r="P274" s="34">
        <f>SUM(J274*O274/100)</f>
        <v>0</v>
      </c>
      <c r="Q274" s="34"/>
      <c r="R274" s="34">
        <f>SUM(T274*U274/100)</f>
        <v>0</v>
      </c>
      <c r="S274" s="34"/>
      <c r="T274" s="34">
        <f>SUM(N274*S274/100)</f>
        <v>0</v>
      </c>
      <c r="U274" s="34"/>
      <c r="V274" s="34">
        <f>SUM(X274*Y274/100)</f>
        <v>0</v>
      </c>
      <c r="W274" s="34"/>
      <c r="X274" s="34">
        <f>SUM(R274*W274/100)</f>
        <v>0</v>
      </c>
      <c r="Y274" s="34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</row>
    <row r="275" spans="1:247" s="2" customFormat="1" ht="18.75" hidden="1">
      <c r="A275" s="12"/>
      <c r="B275" s="34"/>
      <c r="C275" s="34"/>
      <c r="D275" s="34"/>
      <c r="E275" s="34"/>
      <c r="F275" s="34"/>
      <c r="G275" s="34"/>
      <c r="H275" s="34"/>
      <c r="I275" s="34"/>
      <c r="J275" s="34">
        <f>SUM(L275*M275/100)</f>
        <v>0</v>
      </c>
      <c r="K275" s="34"/>
      <c r="L275" s="34">
        <f>SUM(F275*K275/100)</f>
        <v>0</v>
      </c>
      <c r="M275" s="34"/>
      <c r="N275" s="34">
        <f>SUM(P275*Q275/100)</f>
        <v>0</v>
      </c>
      <c r="O275" s="34"/>
      <c r="P275" s="34">
        <f>SUM(J275*O275/100)</f>
        <v>0</v>
      </c>
      <c r="Q275" s="34"/>
      <c r="R275" s="34">
        <f>SUM(T275*U275/100)</f>
        <v>0</v>
      </c>
      <c r="S275" s="34"/>
      <c r="T275" s="34">
        <f>SUM(N275*S275/100)</f>
        <v>0</v>
      </c>
      <c r="U275" s="34"/>
      <c r="V275" s="34">
        <f>SUM(X275*Y275/100)</f>
        <v>0</v>
      </c>
      <c r="W275" s="34"/>
      <c r="X275" s="34">
        <f>SUM(R275*W275/100)</f>
        <v>0</v>
      </c>
      <c r="Y275" s="34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</row>
    <row r="276" spans="1:247" s="2" customFormat="1" ht="18.75" hidden="1">
      <c r="A276" s="12"/>
      <c r="B276" s="34"/>
      <c r="C276" s="34"/>
      <c r="D276" s="34"/>
      <c r="E276" s="34"/>
      <c r="F276" s="34"/>
      <c r="G276" s="34"/>
      <c r="H276" s="34"/>
      <c r="I276" s="34"/>
      <c r="J276" s="34">
        <f t="shared" si="91"/>
        <v>0</v>
      </c>
      <c r="K276" s="34"/>
      <c r="L276" s="34">
        <f t="shared" si="92"/>
        <v>0</v>
      </c>
      <c r="M276" s="34">
        <v>104.5</v>
      </c>
      <c r="N276" s="34">
        <f t="shared" si="93"/>
        <v>0</v>
      </c>
      <c r="O276" s="34"/>
      <c r="P276" s="34">
        <f t="shared" si="94"/>
        <v>0</v>
      </c>
      <c r="Q276" s="34">
        <v>105.5</v>
      </c>
      <c r="R276" s="34">
        <f t="shared" si="95"/>
        <v>0</v>
      </c>
      <c r="S276" s="34"/>
      <c r="T276" s="34">
        <f t="shared" si="96"/>
        <v>0</v>
      </c>
      <c r="U276" s="34">
        <v>105.5</v>
      </c>
      <c r="V276" s="34">
        <f t="shared" si="97"/>
        <v>0</v>
      </c>
      <c r="W276" s="34"/>
      <c r="X276" s="34">
        <f t="shared" si="98"/>
        <v>0</v>
      </c>
      <c r="Y276" s="34">
        <v>105.6</v>
      </c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</row>
    <row r="277" spans="1:247" s="2" customFormat="1" ht="18.75" hidden="1">
      <c r="A277" s="12"/>
      <c r="B277" s="34"/>
      <c r="C277" s="34"/>
      <c r="D277" s="34"/>
      <c r="E277" s="34"/>
      <c r="F277" s="34"/>
      <c r="G277" s="34"/>
      <c r="H277" s="34"/>
      <c r="I277" s="34"/>
      <c r="J277" s="34">
        <f t="shared" si="91"/>
        <v>0</v>
      </c>
      <c r="K277" s="34"/>
      <c r="L277" s="34">
        <f t="shared" si="92"/>
        <v>0</v>
      </c>
      <c r="M277" s="34">
        <v>104.5</v>
      </c>
      <c r="N277" s="34">
        <f t="shared" si="93"/>
        <v>0</v>
      </c>
      <c r="O277" s="34"/>
      <c r="P277" s="34">
        <f t="shared" si="94"/>
        <v>0</v>
      </c>
      <c r="Q277" s="34">
        <v>105.5</v>
      </c>
      <c r="R277" s="34">
        <f t="shared" si="95"/>
        <v>0</v>
      </c>
      <c r="S277" s="34"/>
      <c r="T277" s="34">
        <f t="shared" si="96"/>
        <v>0</v>
      </c>
      <c r="U277" s="34">
        <v>105.5</v>
      </c>
      <c r="V277" s="34">
        <f t="shared" si="97"/>
        <v>0</v>
      </c>
      <c r="W277" s="34"/>
      <c r="X277" s="34">
        <f t="shared" si="98"/>
        <v>0</v>
      </c>
      <c r="Y277" s="34">
        <v>105.6</v>
      </c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</row>
    <row r="278" spans="1:247" s="2" customFormat="1" ht="18.75" hidden="1">
      <c r="A278" s="12"/>
      <c r="B278" s="34"/>
      <c r="C278" s="34"/>
      <c r="D278" s="34"/>
      <c r="E278" s="34"/>
      <c r="F278" s="34"/>
      <c r="G278" s="34"/>
      <c r="H278" s="34"/>
      <c r="I278" s="34"/>
      <c r="J278" s="34">
        <f t="shared" si="91"/>
        <v>0</v>
      </c>
      <c r="K278" s="34"/>
      <c r="L278" s="34">
        <f t="shared" si="92"/>
        <v>0</v>
      </c>
      <c r="M278" s="34">
        <v>104.5</v>
      </c>
      <c r="N278" s="34">
        <f t="shared" si="93"/>
        <v>0</v>
      </c>
      <c r="O278" s="34"/>
      <c r="P278" s="34">
        <f t="shared" si="94"/>
        <v>0</v>
      </c>
      <c r="Q278" s="34">
        <v>105.5</v>
      </c>
      <c r="R278" s="34">
        <f t="shared" si="95"/>
        <v>0</v>
      </c>
      <c r="S278" s="34"/>
      <c r="T278" s="34">
        <f t="shared" si="96"/>
        <v>0</v>
      </c>
      <c r="U278" s="34">
        <v>105.5</v>
      </c>
      <c r="V278" s="34">
        <f t="shared" si="97"/>
        <v>0</v>
      </c>
      <c r="W278" s="34"/>
      <c r="X278" s="34">
        <f t="shared" si="98"/>
        <v>0</v>
      </c>
      <c r="Y278" s="34">
        <v>105.6</v>
      </c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</row>
    <row r="279" spans="1:247" s="2" customFormat="1" ht="18.75" hidden="1">
      <c r="A279" s="12"/>
      <c r="B279" s="34"/>
      <c r="C279" s="34"/>
      <c r="D279" s="34"/>
      <c r="E279" s="34"/>
      <c r="F279" s="34"/>
      <c r="G279" s="34"/>
      <c r="H279" s="34"/>
      <c r="I279" s="34"/>
      <c r="J279" s="34">
        <f t="shared" si="91"/>
        <v>0</v>
      </c>
      <c r="K279" s="34"/>
      <c r="L279" s="34">
        <f t="shared" si="92"/>
        <v>0</v>
      </c>
      <c r="M279" s="34"/>
      <c r="N279" s="34">
        <f t="shared" si="93"/>
        <v>0</v>
      </c>
      <c r="O279" s="34"/>
      <c r="P279" s="34">
        <f t="shared" si="94"/>
        <v>0</v>
      </c>
      <c r="Q279" s="34"/>
      <c r="R279" s="34">
        <f t="shared" si="95"/>
        <v>0</v>
      </c>
      <c r="S279" s="34"/>
      <c r="T279" s="34">
        <f t="shared" si="96"/>
        <v>0</v>
      </c>
      <c r="U279" s="34"/>
      <c r="V279" s="34">
        <f t="shared" si="97"/>
        <v>0</v>
      </c>
      <c r="W279" s="34"/>
      <c r="X279" s="34">
        <f t="shared" si="98"/>
        <v>0</v>
      </c>
      <c r="Y279" s="34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</row>
    <row r="280" spans="1:247" s="2" customFormat="1" ht="18.75" hidden="1">
      <c r="A280" s="12"/>
      <c r="B280" s="34"/>
      <c r="C280" s="34"/>
      <c r="D280" s="34"/>
      <c r="E280" s="34"/>
      <c r="F280" s="34"/>
      <c r="G280" s="34"/>
      <c r="H280" s="34"/>
      <c r="I280" s="34"/>
      <c r="J280" s="34">
        <f t="shared" si="91"/>
        <v>0</v>
      </c>
      <c r="K280" s="34"/>
      <c r="L280" s="34">
        <f t="shared" si="92"/>
        <v>0</v>
      </c>
      <c r="M280" s="34"/>
      <c r="N280" s="34">
        <f t="shared" si="93"/>
        <v>0</v>
      </c>
      <c r="O280" s="34"/>
      <c r="P280" s="34">
        <f t="shared" si="94"/>
        <v>0</v>
      </c>
      <c r="Q280" s="34"/>
      <c r="R280" s="34">
        <f t="shared" si="95"/>
        <v>0</v>
      </c>
      <c r="S280" s="34"/>
      <c r="T280" s="34">
        <f t="shared" si="96"/>
        <v>0</v>
      </c>
      <c r="U280" s="34"/>
      <c r="V280" s="34">
        <f t="shared" si="97"/>
        <v>0</v>
      </c>
      <c r="W280" s="34"/>
      <c r="X280" s="34">
        <f t="shared" si="98"/>
        <v>0</v>
      </c>
      <c r="Y280" s="34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  <c r="IM280" s="28"/>
    </row>
    <row r="281" spans="1:247" s="2" customFormat="1" ht="98.25" customHeight="1">
      <c r="A281" s="9" t="s">
        <v>37</v>
      </c>
      <c r="B281" s="36">
        <f>SUM(B283+B284)</f>
        <v>2600</v>
      </c>
      <c r="C281" s="36"/>
      <c r="D281" s="36"/>
      <c r="E281" s="36"/>
      <c r="F281" s="36">
        <f>SUM(F283+F284)</f>
        <v>2650</v>
      </c>
      <c r="G281" s="36"/>
      <c r="H281" s="36"/>
      <c r="I281" s="36"/>
      <c r="J281" s="36">
        <f>SUM(J283+J284)</f>
        <v>2809</v>
      </c>
      <c r="K281" s="36">
        <f>SUM(L281/F281*100)</f>
        <v>100</v>
      </c>
      <c r="L281" s="36">
        <f>SUM(L283+L284)</f>
        <v>2650</v>
      </c>
      <c r="M281" s="36">
        <f>SUM(J281/L281*100)</f>
        <v>106</v>
      </c>
      <c r="N281" s="36">
        <f>SUM(N283+N284)</f>
        <v>2960.686</v>
      </c>
      <c r="O281" s="36">
        <f>SUM(P281/J281*100)</f>
        <v>100</v>
      </c>
      <c r="P281" s="36">
        <f>SUM(P283+P284)</f>
        <v>2809</v>
      </c>
      <c r="Q281" s="36">
        <f>SUM(N281/P281*100)</f>
        <v>105.4</v>
      </c>
      <c r="R281" s="36">
        <f>SUM(R283+R284)</f>
        <v>3105.7596140000005</v>
      </c>
      <c r="S281" s="36">
        <f>SUM(T281/N281*100)</f>
        <v>100</v>
      </c>
      <c r="T281" s="36">
        <f>SUM(T283+T284)</f>
        <v>2960.686</v>
      </c>
      <c r="U281" s="36">
        <f>SUM(R281/T281*100)</f>
        <v>104.90000000000002</v>
      </c>
      <c r="V281" s="36">
        <f>SUM(V283+V284)</f>
        <v>3257.9418350860005</v>
      </c>
      <c r="W281" s="36">
        <f>SUM(X281/R281*100)</f>
        <v>100</v>
      </c>
      <c r="X281" s="36">
        <f>SUM(X283+X284)</f>
        <v>3105.7596140000005</v>
      </c>
      <c r="Y281" s="36">
        <f>SUM(V281/X281*100)</f>
        <v>104.89999999999999</v>
      </c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</row>
    <row r="282" spans="1:247" s="2" customFormat="1" ht="18.75">
      <c r="A282" s="10" t="s">
        <v>2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</row>
    <row r="283" spans="1:247" s="2" customFormat="1" ht="18.75">
      <c r="A283" s="10" t="s">
        <v>4</v>
      </c>
      <c r="B283" s="34"/>
      <c r="C283" s="34"/>
      <c r="D283" s="34"/>
      <c r="E283" s="34"/>
      <c r="F283" s="34"/>
      <c r="G283" s="34"/>
      <c r="H283" s="34"/>
      <c r="I283" s="34"/>
      <c r="J283" s="34">
        <f>SUM(L283*M283/100)</f>
        <v>0</v>
      </c>
      <c r="K283" s="34"/>
      <c r="L283" s="34">
        <f>SUM(F283*K283/100)</f>
        <v>0</v>
      </c>
      <c r="M283" s="34"/>
      <c r="N283" s="34">
        <f>SUM(P283*Q283/100)</f>
        <v>0</v>
      </c>
      <c r="O283" s="34"/>
      <c r="P283" s="34">
        <f>SUM(J283*O283/100)</f>
        <v>0</v>
      </c>
      <c r="Q283" s="34"/>
      <c r="R283" s="34">
        <f>SUM(T283*U283/100)</f>
        <v>0</v>
      </c>
      <c r="S283" s="34"/>
      <c r="T283" s="34">
        <f>SUM(N283*S283/100)</f>
        <v>0</v>
      </c>
      <c r="U283" s="34"/>
      <c r="V283" s="34">
        <f>SUM(X283*Y283/100)</f>
        <v>0</v>
      </c>
      <c r="W283" s="34"/>
      <c r="X283" s="34">
        <f>SUM(R283*W283/100)</f>
        <v>0</v>
      </c>
      <c r="Y283" s="34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</row>
    <row r="284" spans="1:247" s="2" customFormat="1" ht="18.75">
      <c r="A284" s="10" t="s">
        <v>3</v>
      </c>
      <c r="B284" s="34">
        <f>SUM(B286:B294)</f>
        <v>2600</v>
      </c>
      <c r="C284" s="34"/>
      <c r="D284" s="34"/>
      <c r="E284" s="34"/>
      <c r="F284" s="34">
        <f>SUM(F286:F294)</f>
        <v>2650</v>
      </c>
      <c r="G284" s="34"/>
      <c r="H284" s="34"/>
      <c r="I284" s="34"/>
      <c r="J284" s="34">
        <f>SUM(J286:J294)</f>
        <v>2809</v>
      </c>
      <c r="K284" s="34">
        <f>SUM(L284/F284*100)</f>
        <v>100</v>
      </c>
      <c r="L284" s="34">
        <f>SUM(L286:L294)</f>
        <v>2650</v>
      </c>
      <c r="M284" s="34">
        <f>SUM(J284/L284*100)</f>
        <v>106</v>
      </c>
      <c r="N284" s="34">
        <f>SUM(N286:N294)</f>
        <v>2960.686</v>
      </c>
      <c r="O284" s="34">
        <f>SUM(P284/J284*100)</f>
        <v>100</v>
      </c>
      <c r="P284" s="34">
        <f>SUM(P286:P294)</f>
        <v>2809</v>
      </c>
      <c r="Q284" s="34">
        <f>SUM(N284/P284*100)</f>
        <v>105.4</v>
      </c>
      <c r="R284" s="34">
        <f>SUM(R286:R294)</f>
        <v>3105.7596140000005</v>
      </c>
      <c r="S284" s="34">
        <f>SUM(T284/N284*100)</f>
        <v>100</v>
      </c>
      <c r="T284" s="34">
        <f>SUM(T286:T294)</f>
        <v>2960.686</v>
      </c>
      <c r="U284" s="34">
        <f>SUM(R284/T284*100)</f>
        <v>104.90000000000002</v>
      </c>
      <c r="V284" s="34">
        <f>SUM(V286:V294)</f>
        <v>3257.9418350860005</v>
      </c>
      <c r="W284" s="34">
        <f>SUM(X284/R284*100)</f>
        <v>100</v>
      </c>
      <c r="X284" s="34">
        <f>SUM(X286:X294)</f>
        <v>3105.7596140000005</v>
      </c>
      <c r="Y284" s="34">
        <f>SUM(V284/X284*100)</f>
        <v>104.89999999999999</v>
      </c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</row>
    <row r="285" spans="1:247" s="2" customFormat="1" ht="18.75">
      <c r="A285" s="10" t="s">
        <v>12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 s="28"/>
    </row>
    <row r="286" spans="1:247" s="2" customFormat="1" ht="18.75">
      <c r="A286" s="21" t="s">
        <v>797</v>
      </c>
      <c r="B286" s="34">
        <v>2600</v>
      </c>
      <c r="C286" s="34"/>
      <c r="D286" s="34"/>
      <c r="E286" s="34"/>
      <c r="F286" s="43">
        <v>2650</v>
      </c>
      <c r="G286" s="34"/>
      <c r="H286" s="34"/>
      <c r="I286" s="34"/>
      <c r="J286" s="34">
        <f aca="true" t="shared" si="99" ref="J286:J291">SUM(L286*M286/100)</f>
        <v>2809</v>
      </c>
      <c r="K286" s="34">
        <v>100</v>
      </c>
      <c r="L286" s="34">
        <f aca="true" t="shared" si="100" ref="L286:L291">SUM(F286*K286/100)</f>
        <v>2650</v>
      </c>
      <c r="M286" s="34">
        <v>106</v>
      </c>
      <c r="N286" s="34">
        <f aca="true" t="shared" si="101" ref="N286:N291">SUM(P286*Q286/100)</f>
        <v>2960.686</v>
      </c>
      <c r="O286" s="34">
        <v>100</v>
      </c>
      <c r="P286" s="34">
        <f aca="true" t="shared" si="102" ref="P286:P291">SUM(J286*O286/100)</f>
        <v>2809</v>
      </c>
      <c r="Q286" s="34">
        <v>105.4</v>
      </c>
      <c r="R286" s="34">
        <f aca="true" t="shared" si="103" ref="R286:R291">SUM(T286*U286/100)</f>
        <v>3105.7596140000005</v>
      </c>
      <c r="S286" s="34">
        <v>100</v>
      </c>
      <c r="T286" s="34">
        <f aca="true" t="shared" si="104" ref="T286:T291">SUM(N286*S286/100)</f>
        <v>2960.686</v>
      </c>
      <c r="U286" s="34">
        <v>104.9</v>
      </c>
      <c r="V286" s="34">
        <f aca="true" t="shared" si="105" ref="V286:V291">SUM(X286*Y286/100)</f>
        <v>3257.9418350860005</v>
      </c>
      <c r="W286" s="34">
        <v>100</v>
      </c>
      <c r="X286" s="34">
        <f aca="true" t="shared" si="106" ref="X286:X291">SUM(R286*W286/100)</f>
        <v>3105.7596140000005</v>
      </c>
      <c r="Y286" s="34">
        <v>104.9</v>
      </c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 s="28"/>
    </row>
    <row r="287" spans="1:247" s="2" customFormat="1" ht="18.75">
      <c r="A287" s="12"/>
      <c r="B287" s="34"/>
      <c r="C287" s="34"/>
      <c r="D287" s="34"/>
      <c r="E287" s="34"/>
      <c r="F287" s="34"/>
      <c r="G287" s="34"/>
      <c r="H287" s="34"/>
      <c r="I287" s="34"/>
      <c r="J287" s="34">
        <f t="shared" si="99"/>
        <v>0</v>
      </c>
      <c r="K287" s="34"/>
      <c r="L287" s="34">
        <f t="shared" si="100"/>
        <v>0</v>
      </c>
      <c r="M287" s="34">
        <v>104.5</v>
      </c>
      <c r="N287" s="34">
        <f t="shared" si="101"/>
        <v>0</v>
      </c>
      <c r="O287" s="34"/>
      <c r="P287" s="34">
        <f t="shared" si="102"/>
        <v>0</v>
      </c>
      <c r="Q287" s="34">
        <v>105.5</v>
      </c>
      <c r="R287" s="34">
        <f t="shared" si="103"/>
        <v>0</v>
      </c>
      <c r="S287" s="34"/>
      <c r="T287" s="34">
        <f t="shared" si="104"/>
        <v>0</v>
      </c>
      <c r="U287" s="34">
        <v>105.5</v>
      </c>
      <c r="V287" s="34">
        <f t="shared" si="105"/>
        <v>0</v>
      </c>
      <c r="W287" s="34"/>
      <c r="X287" s="34">
        <f t="shared" si="106"/>
        <v>0</v>
      </c>
      <c r="Y287" s="34">
        <v>105.6</v>
      </c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  <c r="IM287" s="28"/>
    </row>
    <row r="288" spans="1:247" s="2" customFormat="1" ht="18.75" hidden="1">
      <c r="A288" s="12"/>
      <c r="B288" s="34"/>
      <c r="C288" s="34"/>
      <c r="D288" s="34"/>
      <c r="E288" s="34"/>
      <c r="F288" s="34"/>
      <c r="G288" s="34"/>
      <c r="H288" s="34"/>
      <c r="I288" s="34"/>
      <c r="J288" s="34">
        <f t="shared" si="99"/>
        <v>0</v>
      </c>
      <c r="K288" s="34"/>
      <c r="L288" s="34">
        <f t="shared" si="100"/>
        <v>0</v>
      </c>
      <c r="M288" s="34">
        <v>104.5</v>
      </c>
      <c r="N288" s="34">
        <f t="shared" si="101"/>
        <v>0</v>
      </c>
      <c r="O288" s="34"/>
      <c r="P288" s="34">
        <f t="shared" si="102"/>
        <v>0</v>
      </c>
      <c r="Q288" s="34">
        <v>105.5</v>
      </c>
      <c r="R288" s="34">
        <f t="shared" si="103"/>
        <v>0</v>
      </c>
      <c r="S288" s="34"/>
      <c r="T288" s="34">
        <f t="shared" si="104"/>
        <v>0</v>
      </c>
      <c r="U288" s="34">
        <v>105.5</v>
      </c>
      <c r="V288" s="34">
        <f t="shared" si="105"/>
        <v>0</v>
      </c>
      <c r="W288" s="34"/>
      <c r="X288" s="34">
        <f t="shared" si="106"/>
        <v>0</v>
      </c>
      <c r="Y288" s="34">
        <v>105.6</v>
      </c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  <c r="IM288" s="28"/>
    </row>
    <row r="289" spans="1:247" s="2" customFormat="1" ht="18.75" hidden="1">
      <c r="A289" s="12"/>
      <c r="B289" s="34"/>
      <c r="C289" s="34"/>
      <c r="D289" s="34"/>
      <c r="E289" s="34"/>
      <c r="F289" s="34"/>
      <c r="G289" s="34"/>
      <c r="H289" s="34"/>
      <c r="I289" s="34"/>
      <c r="J289" s="34">
        <f t="shared" si="99"/>
        <v>0</v>
      </c>
      <c r="K289" s="34"/>
      <c r="L289" s="34">
        <f t="shared" si="100"/>
        <v>0</v>
      </c>
      <c r="M289" s="34">
        <v>104.5</v>
      </c>
      <c r="N289" s="34">
        <f t="shared" si="101"/>
        <v>0</v>
      </c>
      <c r="O289" s="34"/>
      <c r="P289" s="34">
        <f t="shared" si="102"/>
        <v>0</v>
      </c>
      <c r="Q289" s="34">
        <v>105.5</v>
      </c>
      <c r="R289" s="34">
        <f t="shared" si="103"/>
        <v>0</v>
      </c>
      <c r="S289" s="34"/>
      <c r="T289" s="34">
        <f t="shared" si="104"/>
        <v>0</v>
      </c>
      <c r="U289" s="34">
        <v>105.5</v>
      </c>
      <c r="V289" s="34">
        <f t="shared" si="105"/>
        <v>0</v>
      </c>
      <c r="W289" s="34"/>
      <c r="X289" s="34">
        <f t="shared" si="106"/>
        <v>0</v>
      </c>
      <c r="Y289" s="34">
        <v>105.6</v>
      </c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  <c r="IM289" s="28"/>
    </row>
    <row r="290" spans="1:247" s="2" customFormat="1" ht="18.75" hidden="1">
      <c r="A290" s="12"/>
      <c r="B290" s="34"/>
      <c r="C290" s="34"/>
      <c r="D290" s="34"/>
      <c r="E290" s="34"/>
      <c r="F290" s="34"/>
      <c r="G290" s="34"/>
      <c r="H290" s="34"/>
      <c r="I290" s="34"/>
      <c r="J290" s="34">
        <f t="shared" si="99"/>
        <v>0</v>
      </c>
      <c r="K290" s="34"/>
      <c r="L290" s="34">
        <f t="shared" si="100"/>
        <v>0</v>
      </c>
      <c r="M290" s="34">
        <v>104.5</v>
      </c>
      <c r="N290" s="34">
        <f t="shared" si="101"/>
        <v>0</v>
      </c>
      <c r="O290" s="34"/>
      <c r="P290" s="34">
        <f t="shared" si="102"/>
        <v>0</v>
      </c>
      <c r="Q290" s="34">
        <v>105.5</v>
      </c>
      <c r="R290" s="34">
        <f t="shared" si="103"/>
        <v>0</v>
      </c>
      <c r="S290" s="34"/>
      <c r="T290" s="34">
        <f t="shared" si="104"/>
        <v>0</v>
      </c>
      <c r="U290" s="34">
        <v>105.5</v>
      </c>
      <c r="V290" s="34">
        <f t="shared" si="105"/>
        <v>0</v>
      </c>
      <c r="W290" s="34"/>
      <c r="X290" s="34">
        <f t="shared" si="106"/>
        <v>0</v>
      </c>
      <c r="Y290" s="34">
        <v>105.6</v>
      </c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  <c r="IM290" s="28"/>
    </row>
    <row r="291" spans="1:247" s="2" customFormat="1" ht="18.75" hidden="1">
      <c r="A291" s="12"/>
      <c r="B291" s="34"/>
      <c r="C291" s="34"/>
      <c r="D291" s="34"/>
      <c r="E291" s="34"/>
      <c r="F291" s="34"/>
      <c r="G291" s="34"/>
      <c r="H291" s="34"/>
      <c r="I291" s="34"/>
      <c r="J291" s="34">
        <f t="shared" si="99"/>
        <v>0</v>
      </c>
      <c r="K291" s="34"/>
      <c r="L291" s="34">
        <f t="shared" si="100"/>
        <v>0</v>
      </c>
      <c r="M291" s="34">
        <v>104.5</v>
      </c>
      <c r="N291" s="34">
        <f t="shared" si="101"/>
        <v>0</v>
      </c>
      <c r="O291" s="34"/>
      <c r="P291" s="34">
        <f t="shared" si="102"/>
        <v>0</v>
      </c>
      <c r="Q291" s="34">
        <v>105.5</v>
      </c>
      <c r="R291" s="34">
        <f t="shared" si="103"/>
        <v>0</v>
      </c>
      <c r="S291" s="34"/>
      <c r="T291" s="34">
        <f t="shared" si="104"/>
        <v>0</v>
      </c>
      <c r="U291" s="34">
        <v>105.5</v>
      </c>
      <c r="V291" s="34">
        <f t="shared" si="105"/>
        <v>0</v>
      </c>
      <c r="W291" s="34"/>
      <c r="X291" s="34">
        <f t="shared" si="106"/>
        <v>0</v>
      </c>
      <c r="Y291" s="34">
        <v>105.6</v>
      </c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 s="28"/>
      <c r="IL291" s="28"/>
      <c r="IM291" s="28"/>
    </row>
    <row r="292" spans="1:247" s="2" customFormat="1" ht="18.75" hidden="1">
      <c r="A292" s="12"/>
      <c r="B292" s="34"/>
      <c r="C292" s="34"/>
      <c r="D292" s="34"/>
      <c r="E292" s="34"/>
      <c r="F292" s="34"/>
      <c r="G292" s="34"/>
      <c r="H292" s="34"/>
      <c r="I292" s="34"/>
      <c r="J292" s="34">
        <f>SUM(L292*M292/100)</f>
        <v>0</v>
      </c>
      <c r="K292" s="34"/>
      <c r="L292" s="34">
        <f>SUM(F292*K292/100)</f>
        <v>0</v>
      </c>
      <c r="M292" s="34">
        <v>104.5</v>
      </c>
      <c r="N292" s="34">
        <f>SUM(P292*Q292/100)</f>
        <v>0</v>
      </c>
      <c r="O292" s="34"/>
      <c r="P292" s="34">
        <f>SUM(J292*O292/100)</f>
        <v>0</v>
      </c>
      <c r="Q292" s="34">
        <v>105.5</v>
      </c>
      <c r="R292" s="34">
        <f>SUM(T292*U292/100)</f>
        <v>0</v>
      </c>
      <c r="S292" s="34"/>
      <c r="T292" s="34">
        <f>SUM(N292*S292/100)</f>
        <v>0</v>
      </c>
      <c r="U292" s="34">
        <v>105.5</v>
      </c>
      <c r="V292" s="34">
        <f>SUM(X292*Y292/100)</f>
        <v>0</v>
      </c>
      <c r="W292" s="34"/>
      <c r="X292" s="34">
        <f>SUM(R292*W292/100)</f>
        <v>0</v>
      </c>
      <c r="Y292" s="34">
        <v>105.6</v>
      </c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 s="28"/>
    </row>
    <row r="293" spans="1:247" s="2" customFormat="1" ht="18.75" hidden="1">
      <c r="A293" s="12"/>
      <c r="B293" s="34"/>
      <c r="C293" s="34"/>
      <c r="D293" s="34"/>
      <c r="E293" s="34"/>
      <c r="F293" s="34"/>
      <c r="G293" s="34"/>
      <c r="H293" s="34"/>
      <c r="I293" s="34"/>
      <c r="J293" s="34">
        <f>SUM(L293*M293/100)</f>
        <v>0</v>
      </c>
      <c r="K293" s="34"/>
      <c r="L293" s="34">
        <f>SUM(F293*K293/100)</f>
        <v>0</v>
      </c>
      <c r="M293" s="34"/>
      <c r="N293" s="34">
        <f>SUM(P293*Q293/100)</f>
        <v>0</v>
      </c>
      <c r="O293" s="34"/>
      <c r="P293" s="34">
        <f>SUM(J293*O293/100)</f>
        <v>0</v>
      </c>
      <c r="Q293" s="34"/>
      <c r="R293" s="34">
        <f>SUM(T293*U293/100)</f>
        <v>0</v>
      </c>
      <c r="S293" s="34"/>
      <c r="T293" s="34">
        <f>SUM(N293*S293/100)</f>
        <v>0</v>
      </c>
      <c r="U293" s="34"/>
      <c r="V293" s="34">
        <f>SUM(X293*Y293/100)</f>
        <v>0</v>
      </c>
      <c r="W293" s="34"/>
      <c r="X293" s="34">
        <f>SUM(R293*W293/100)</f>
        <v>0</v>
      </c>
      <c r="Y293" s="34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  <c r="IM293" s="28"/>
    </row>
    <row r="294" spans="1:247" s="2" customFormat="1" ht="18.75" hidden="1">
      <c r="A294" s="12"/>
      <c r="B294" s="34"/>
      <c r="C294" s="34"/>
      <c r="D294" s="34"/>
      <c r="E294" s="34"/>
      <c r="F294" s="34"/>
      <c r="G294" s="34"/>
      <c r="H294" s="34"/>
      <c r="I294" s="34"/>
      <c r="J294" s="34">
        <f>SUM(L294*M294/100)</f>
        <v>0</v>
      </c>
      <c r="K294" s="34"/>
      <c r="L294" s="34">
        <f>SUM(F294*K294/100)</f>
        <v>0</v>
      </c>
      <c r="M294" s="34"/>
      <c r="N294" s="34">
        <f>SUM(P294*Q294/100)</f>
        <v>0</v>
      </c>
      <c r="O294" s="34"/>
      <c r="P294" s="34">
        <f>SUM(J294*O294/100)</f>
        <v>0</v>
      </c>
      <c r="Q294" s="34"/>
      <c r="R294" s="34">
        <f>SUM(T294*U294/100)</f>
        <v>0</v>
      </c>
      <c r="S294" s="34"/>
      <c r="T294" s="34">
        <f>SUM(N294*S294/100)</f>
        <v>0</v>
      </c>
      <c r="U294" s="34"/>
      <c r="V294" s="34">
        <f>SUM(X294*Y294/100)</f>
        <v>0</v>
      </c>
      <c r="W294" s="34"/>
      <c r="X294" s="34">
        <f>SUM(R294*W294/100)</f>
        <v>0</v>
      </c>
      <c r="Y294" s="34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 s="28"/>
    </row>
    <row r="295" spans="1:25" ht="85.5" customHeight="1">
      <c r="A295" s="9" t="s">
        <v>38</v>
      </c>
      <c r="B295" s="36">
        <f>SUM(B297+B298)</f>
        <v>489449</v>
      </c>
      <c r="C295" s="36"/>
      <c r="D295" s="36"/>
      <c r="E295" s="36"/>
      <c r="F295" s="36">
        <f>SUM(F297+F298)</f>
        <v>782573</v>
      </c>
      <c r="G295" s="36"/>
      <c r="H295" s="36"/>
      <c r="I295" s="36"/>
      <c r="J295" s="36">
        <f>SUM(J297+J298)</f>
        <v>1043545.4440399999</v>
      </c>
      <c r="K295" s="36">
        <f>SUM(L295/F295*100)</f>
        <v>125.79999999999998</v>
      </c>
      <c r="L295" s="36">
        <f>SUM(L297+L298)</f>
        <v>984476.8339999999</v>
      </c>
      <c r="M295" s="36">
        <f>SUM(J295/L295*100)</f>
        <v>106</v>
      </c>
      <c r="N295" s="36">
        <f>SUM(N297+N298)</f>
        <v>1143892.7739388861</v>
      </c>
      <c r="O295" s="36">
        <f>SUM(P295/J295*100)</f>
        <v>103.99999999999999</v>
      </c>
      <c r="P295" s="36">
        <f>SUM(P297+P298)</f>
        <v>1085287.2618015998</v>
      </c>
      <c r="Q295" s="36">
        <f>SUM(N295/P295*100)</f>
        <v>105.4</v>
      </c>
      <c r="R295" s="36">
        <f>SUM(R297+R298)</f>
        <v>1271940.1310536051</v>
      </c>
      <c r="S295" s="36">
        <f>SUM(T295/N295*100)</f>
        <v>106</v>
      </c>
      <c r="T295" s="36">
        <f>SUM(T297+T298)</f>
        <v>1212526.3403752192</v>
      </c>
      <c r="U295" s="36">
        <f>SUM(R295/T295*100)</f>
        <v>104.90000000000002</v>
      </c>
      <c r="V295" s="36">
        <f>SUM(V297+V298)</f>
        <v>1400978.4573489935</v>
      </c>
      <c r="W295" s="36">
        <f>SUM(V295/R295/Y295*10000)</f>
        <v>104.99999999999999</v>
      </c>
      <c r="X295" s="36">
        <f>SUM(X297+X298)</f>
        <v>1335537.1376062853</v>
      </c>
      <c r="Y295" s="36">
        <f>SUM(V295/X295*100)</f>
        <v>104.90000000000002</v>
      </c>
    </row>
    <row r="296" spans="1:25" ht="18.75">
      <c r="A296" s="10" t="s">
        <v>2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</row>
    <row r="297" spans="1:25" ht="18.75">
      <c r="A297" s="10" t="s">
        <v>4</v>
      </c>
      <c r="B297" s="34"/>
      <c r="C297" s="34"/>
      <c r="D297" s="34"/>
      <c r="E297" s="34"/>
      <c r="F297" s="34"/>
      <c r="G297" s="34"/>
      <c r="H297" s="34"/>
      <c r="I297" s="34"/>
      <c r="J297" s="34">
        <f>SUM(L297*M297/100)</f>
        <v>0</v>
      </c>
      <c r="K297" s="34"/>
      <c r="L297" s="34">
        <f>SUM(F297*K297/100)</f>
        <v>0</v>
      </c>
      <c r="M297" s="34"/>
      <c r="N297" s="34">
        <f>SUM(P297*Q297/100)</f>
        <v>0</v>
      </c>
      <c r="O297" s="34"/>
      <c r="P297" s="34">
        <f>SUM(J297*O297/100)</f>
        <v>0</v>
      </c>
      <c r="Q297" s="34"/>
      <c r="R297" s="34">
        <f>SUM(T297*U297/100)</f>
        <v>0</v>
      </c>
      <c r="S297" s="34"/>
      <c r="T297" s="34">
        <f>SUM(N297*S297/100)</f>
        <v>0</v>
      </c>
      <c r="U297" s="34"/>
      <c r="V297" s="34">
        <f>SUM(X297*Y297/100)</f>
        <v>0</v>
      </c>
      <c r="W297" s="34"/>
      <c r="X297" s="34">
        <f>SUM(R297*W297/100)</f>
        <v>0</v>
      </c>
      <c r="Y297" s="34"/>
    </row>
    <row r="298" spans="1:25" ht="18.75">
      <c r="A298" s="10" t="s">
        <v>3</v>
      </c>
      <c r="B298" s="34">
        <f>SUM(B300:B321)</f>
        <v>489449</v>
      </c>
      <c r="C298" s="34"/>
      <c r="D298" s="34"/>
      <c r="E298" s="34"/>
      <c r="F298" s="34">
        <f>SUM(F300:F321)</f>
        <v>782573</v>
      </c>
      <c r="G298" s="34"/>
      <c r="H298" s="34"/>
      <c r="I298" s="34"/>
      <c r="J298" s="34">
        <f>SUM(J300:J321)</f>
        <v>1043545.4440399999</v>
      </c>
      <c r="K298" s="34">
        <f>SUM(L298/F298*100)</f>
        <v>125.79999999999998</v>
      </c>
      <c r="L298" s="34">
        <f>SUM(L300:L321)</f>
        <v>984476.8339999999</v>
      </c>
      <c r="M298" s="34">
        <f>SUM(J298/L298*100)</f>
        <v>106</v>
      </c>
      <c r="N298" s="34">
        <f>SUM(N300:N321)</f>
        <v>1143892.7739388861</v>
      </c>
      <c r="O298" s="34">
        <f>SUM(P298/J298*100)</f>
        <v>103.99999999999999</v>
      </c>
      <c r="P298" s="34">
        <f>SUM(P300:P321)</f>
        <v>1085287.2618015998</v>
      </c>
      <c r="Q298" s="34">
        <f>SUM(N298/P298*100)</f>
        <v>105.4</v>
      </c>
      <c r="R298" s="34">
        <f>SUM(R300:R321)</f>
        <v>1271940.1310536051</v>
      </c>
      <c r="S298" s="34">
        <f>SUM(T298/N298*100)</f>
        <v>106</v>
      </c>
      <c r="T298" s="34">
        <f>SUM(T300:T321)</f>
        <v>1212526.3403752192</v>
      </c>
      <c r="U298" s="34">
        <v>107.5</v>
      </c>
      <c r="V298" s="34">
        <f>SUM(V300:V321)</f>
        <v>1400978.4573489935</v>
      </c>
      <c r="W298" s="34">
        <f>SUM(X298/R298*100)</f>
        <v>104.99999999999999</v>
      </c>
      <c r="X298" s="34">
        <f>SUM(X300:X321)</f>
        <v>1335537.1376062853</v>
      </c>
      <c r="Y298" s="34">
        <f>SUM(V298/X298*100)</f>
        <v>104.90000000000002</v>
      </c>
    </row>
    <row r="299" spans="1:25" ht="18.75">
      <c r="A299" s="10" t="s">
        <v>12</v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1:25" ht="18.75">
      <c r="A300" s="22" t="s">
        <v>798</v>
      </c>
      <c r="B300" s="34">
        <v>489449</v>
      </c>
      <c r="C300" s="34"/>
      <c r="D300" s="34"/>
      <c r="E300" s="34"/>
      <c r="F300" s="34">
        <f>735002+47571</f>
        <v>782573</v>
      </c>
      <c r="G300" s="34"/>
      <c r="H300" s="34"/>
      <c r="I300" s="34"/>
      <c r="J300" s="34">
        <f aca="true" t="shared" si="107" ref="J300:J321">SUM(L300*M300/100)</f>
        <v>1043545.4440399999</v>
      </c>
      <c r="K300" s="34">
        <v>125.8</v>
      </c>
      <c r="L300" s="34">
        <f>SUM(F300*K300/100)</f>
        <v>984476.8339999999</v>
      </c>
      <c r="M300" s="34">
        <v>106</v>
      </c>
      <c r="N300" s="34">
        <f>SUM(P300*Q300/100)</f>
        <v>1143892.7739388861</v>
      </c>
      <c r="O300" s="46">
        <v>104</v>
      </c>
      <c r="P300" s="34">
        <f>SUM(J300*O300/100)</f>
        <v>1085287.2618015998</v>
      </c>
      <c r="Q300" s="34">
        <v>105.4</v>
      </c>
      <c r="R300" s="34">
        <f>SUM(T300*U300/100)</f>
        <v>1271940.1310536051</v>
      </c>
      <c r="S300" s="46">
        <v>106</v>
      </c>
      <c r="T300" s="34">
        <f>SUM(N300*S300/100)</f>
        <v>1212526.3403752192</v>
      </c>
      <c r="U300" s="34">
        <v>104.9</v>
      </c>
      <c r="V300" s="34">
        <f>SUM(X300*Y300/100)</f>
        <v>1400978.4573489935</v>
      </c>
      <c r="W300" s="46">
        <v>105</v>
      </c>
      <c r="X300" s="34">
        <f>SUM(R300*W300/100)</f>
        <v>1335537.1376062853</v>
      </c>
      <c r="Y300" s="34">
        <v>104.9</v>
      </c>
    </row>
    <row r="301" spans="1:25" ht="18.75">
      <c r="A301" s="30"/>
      <c r="B301" s="34"/>
      <c r="C301" s="34"/>
      <c r="D301" s="34"/>
      <c r="E301" s="34"/>
      <c r="F301" s="34"/>
      <c r="G301" s="34"/>
      <c r="H301" s="34"/>
      <c r="I301" s="34"/>
      <c r="J301" s="34">
        <f t="shared" si="107"/>
        <v>0</v>
      </c>
      <c r="K301" s="34"/>
      <c r="L301" s="34">
        <f aca="true" t="shared" si="108" ref="L301:L321">SUM(F301*K301/100)</f>
        <v>0</v>
      </c>
      <c r="M301" s="34"/>
      <c r="N301" s="34">
        <f aca="true" t="shared" si="109" ref="N301:N321">SUM(P301*Q301/100)</f>
        <v>0</v>
      </c>
      <c r="O301" s="34"/>
      <c r="P301" s="34">
        <f aca="true" t="shared" si="110" ref="P301:P321">SUM(J301*O301/100)</f>
        <v>0</v>
      </c>
      <c r="Q301" s="34"/>
      <c r="R301" s="34">
        <f aca="true" t="shared" si="111" ref="R301:R321">SUM(T301*U301/100)</f>
        <v>0</v>
      </c>
      <c r="S301" s="34"/>
      <c r="T301" s="34">
        <f aca="true" t="shared" si="112" ref="T301:T321">SUM(N301*S301/100)</f>
        <v>0</v>
      </c>
      <c r="U301" s="34"/>
      <c r="V301" s="34">
        <f aca="true" t="shared" si="113" ref="V301:V321">SUM(X301*Y301/100)</f>
        <v>0</v>
      </c>
      <c r="W301" s="34"/>
      <c r="X301" s="34">
        <f aca="true" t="shared" si="114" ref="X301:X321">SUM(R301*W301/100)</f>
        <v>0</v>
      </c>
      <c r="Y301" s="34"/>
    </row>
    <row r="302" spans="1:25" ht="18.75" hidden="1">
      <c r="A302" s="30"/>
      <c r="B302" s="34"/>
      <c r="C302" s="34"/>
      <c r="D302" s="34"/>
      <c r="E302" s="34"/>
      <c r="F302" s="34"/>
      <c r="G302" s="34"/>
      <c r="H302" s="34"/>
      <c r="I302" s="34"/>
      <c r="J302" s="34">
        <f t="shared" si="107"/>
        <v>0</v>
      </c>
      <c r="K302" s="34"/>
      <c r="L302" s="34">
        <f t="shared" si="108"/>
        <v>0</v>
      </c>
      <c r="M302" s="34"/>
      <c r="N302" s="34">
        <f t="shared" si="109"/>
        <v>0</v>
      </c>
      <c r="O302" s="34"/>
      <c r="P302" s="34">
        <f t="shared" si="110"/>
        <v>0</v>
      </c>
      <c r="Q302" s="34"/>
      <c r="R302" s="34">
        <f t="shared" si="111"/>
        <v>0</v>
      </c>
      <c r="S302" s="34"/>
      <c r="T302" s="34">
        <f t="shared" si="112"/>
        <v>0</v>
      </c>
      <c r="U302" s="34"/>
      <c r="V302" s="34">
        <f t="shared" si="113"/>
        <v>0</v>
      </c>
      <c r="W302" s="34"/>
      <c r="X302" s="34">
        <f t="shared" si="114"/>
        <v>0</v>
      </c>
      <c r="Y302" s="34"/>
    </row>
    <row r="303" spans="1:25" ht="18.75" hidden="1">
      <c r="A303" s="30"/>
      <c r="B303" s="34"/>
      <c r="C303" s="34"/>
      <c r="D303" s="34"/>
      <c r="E303" s="34"/>
      <c r="F303" s="34"/>
      <c r="G303" s="34"/>
      <c r="H303" s="34"/>
      <c r="I303" s="34"/>
      <c r="J303" s="34">
        <f t="shared" si="107"/>
        <v>0</v>
      </c>
      <c r="K303" s="34"/>
      <c r="L303" s="34">
        <f t="shared" si="108"/>
        <v>0</v>
      </c>
      <c r="M303" s="34"/>
      <c r="N303" s="34">
        <f t="shared" si="109"/>
        <v>0</v>
      </c>
      <c r="O303" s="34"/>
      <c r="P303" s="34">
        <f t="shared" si="110"/>
        <v>0</v>
      </c>
      <c r="Q303" s="34"/>
      <c r="R303" s="34">
        <f t="shared" si="111"/>
        <v>0</v>
      </c>
      <c r="S303" s="34"/>
      <c r="T303" s="34">
        <f t="shared" si="112"/>
        <v>0</v>
      </c>
      <c r="U303" s="34"/>
      <c r="V303" s="34">
        <f t="shared" si="113"/>
        <v>0</v>
      </c>
      <c r="W303" s="34"/>
      <c r="X303" s="34">
        <f t="shared" si="114"/>
        <v>0</v>
      </c>
      <c r="Y303" s="34"/>
    </row>
    <row r="304" spans="1:25" ht="18.75" hidden="1">
      <c r="A304" s="30"/>
      <c r="B304" s="34"/>
      <c r="C304" s="34"/>
      <c r="D304" s="34"/>
      <c r="E304" s="34"/>
      <c r="F304" s="34"/>
      <c r="G304" s="34"/>
      <c r="H304" s="34"/>
      <c r="I304" s="34"/>
      <c r="J304" s="34">
        <f t="shared" si="107"/>
        <v>0</v>
      </c>
      <c r="K304" s="34"/>
      <c r="L304" s="34">
        <f t="shared" si="108"/>
        <v>0</v>
      </c>
      <c r="M304" s="34"/>
      <c r="N304" s="34">
        <f t="shared" si="109"/>
        <v>0</v>
      </c>
      <c r="O304" s="34"/>
      <c r="P304" s="34">
        <f t="shared" si="110"/>
        <v>0</v>
      </c>
      <c r="Q304" s="34"/>
      <c r="R304" s="34">
        <f t="shared" si="111"/>
        <v>0</v>
      </c>
      <c r="S304" s="34"/>
      <c r="T304" s="34">
        <f t="shared" si="112"/>
        <v>0</v>
      </c>
      <c r="U304" s="34"/>
      <c r="V304" s="34">
        <f t="shared" si="113"/>
        <v>0</v>
      </c>
      <c r="W304" s="34"/>
      <c r="X304" s="34">
        <f t="shared" si="114"/>
        <v>0</v>
      </c>
      <c r="Y304" s="34"/>
    </row>
    <row r="305" spans="1:25" ht="18.75" hidden="1">
      <c r="A305" s="30"/>
      <c r="B305" s="34"/>
      <c r="C305" s="34"/>
      <c r="D305" s="34"/>
      <c r="E305" s="34"/>
      <c r="F305" s="34"/>
      <c r="G305" s="34"/>
      <c r="H305" s="34"/>
      <c r="I305" s="34"/>
      <c r="J305" s="34">
        <f t="shared" si="107"/>
        <v>0</v>
      </c>
      <c r="K305" s="34"/>
      <c r="L305" s="34">
        <f t="shared" si="108"/>
        <v>0</v>
      </c>
      <c r="M305" s="34"/>
      <c r="N305" s="34">
        <f t="shared" si="109"/>
        <v>0</v>
      </c>
      <c r="O305" s="34"/>
      <c r="P305" s="34">
        <f t="shared" si="110"/>
        <v>0</v>
      </c>
      <c r="Q305" s="34"/>
      <c r="R305" s="34">
        <f t="shared" si="111"/>
        <v>0</v>
      </c>
      <c r="S305" s="34"/>
      <c r="T305" s="34">
        <f t="shared" si="112"/>
        <v>0</v>
      </c>
      <c r="U305" s="34"/>
      <c r="V305" s="34">
        <f t="shared" si="113"/>
        <v>0</v>
      </c>
      <c r="W305" s="34"/>
      <c r="X305" s="34">
        <f t="shared" si="114"/>
        <v>0</v>
      </c>
      <c r="Y305" s="34"/>
    </row>
    <row r="306" spans="1:25" ht="18.75" hidden="1">
      <c r="A306" s="30"/>
      <c r="B306" s="34"/>
      <c r="C306" s="34"/>
      <c r="D306" s="34"/>
      <c r="E306" s="34"/>
      <c r="F306" s="34"/>
      <c r="G306" s="34"/>
      <c r="H306" s="34"/>
      <c r="I306" s="34"/>
      <c r="J306" s="34">
        <f t="shared" si="107"/>
        <v>0</v>
      </c>
      <c r="K306" s="34"/>
      <c r="L306" s="34">
        <f t="shared" si="108"/>
        <v>0</v>
      </c>
      <c r="M306" s="34"/>
      <c r="N306" s="34">
        <f t="shared" si="109"/>
        <v>0</v>
      </c>
      <c r="O306" s="34"/>
      <c r="P306" s="34">
        <f t="shared" si="110"/>
        <v>0</v>
      </c>
      <c r="Q306" s="34"/>
      <c r="R306" s="34">
        <f t="shared" si="111"/>
        <v>0</v>
      </c>
      <c r="S306" s="34"/>
      <c r="T306" s="34">
        <f t="shared" si="112"/>
        <v>0</v>
      </c>
      <c r="U306" s="34"/>
      <c r="V306" s="34">
        <f t="shared" si="113"/>
        <v>0</v>
      </c>
      <c r="W306" s="34"/>
      <c r="X306" s="34">
        <f t="shared" si="114"/>
        <v>0</v>
      </c>
      <c r="Y306" s="34"/>
    </row>
    <row r="307" spans="1:25" ht="18.75" hidden="1">
      <c r="A307" s="30"/>
      <c r="B307" s="34"/>
      <c r="C307" s="34"/>
      <c r="D307" s="34"/>
      <c r="E307" s="34"/>
      <c r="F307" s="34"/>
      <c r="G307" s="34"/>
      <c r="H307" s="34"/>
      <c r="I307" s="34"/>
      <c r="J307" s="34">
        <f t="shared" si="107"/>
        <v>0</v>
      </c>
      <c r="K307" s="34"/>
      <c r="L307" s="34">
        <f t="shared" si="108"/>
        <v>0</v>
      </c>
      <c r="M307" s="34"/>
      <c r="N307" s="34">
        <f t="shared" si="109"/>
        <v>0</v>
      </c>
      <c r="O307" s="34"/>
      <c r="P307" s="34">
        <f t="shared" si="110"/>
        <v>0</v>
      </c>
      <c r="Q307" s="34"/>
      <c r="R307" s="34">
        <f t="shared" si="111"/>
        <v>0</v>
      </c>
      <c r="S307" s="34"/>
      <c r="T307" s="34">
        <f t="shared" si="112"/>
        <v>0</v>
      </c>
      <c r="U307" s="34"/>
      <c r="V307" s="34">
        <f t="shared" si="113"/>
        <v>0</v>
      </c>
      <c r="W307" s="34"/>
      <c r="X307" s="34">
        <f t="shared" si="114"/>
        <v>0</v>
      </c>
      <c r="Y307" s="34"/>
    </row>
    <row r="308" spans="1:25" ht="18.75" hidden="1">
      <c r="A308" s="30"/>
      <c r="B308" s="34"/>
      <c r="C308" s="34"/>
      <c r="D308" s="34"/>
      <c r="E308" s="34"/>
      <c r="F308" s="34"/>
      <c r="G308" s="34"/>
      <c r="H308" s="34"/>
      <c r="I308" s="34"/>
      <c r="J308" s="34">
        <f t="shared" si="107"/>
        <v>0</v>
      </c>
      <c r="K308" s="34"/>
      <c r="L308" s="34">
        <f t="shared" si="108"/>
        <v>0</v>
      </c>
      <c r="M308" s="34"/>
      <c r="N308" s="34">
        <f t="shared" si="109"/>
        <v>0</v>
      </c>
      <c r="O308" s="34"/>
      <c r="P308" s="34">
        <f t="shared" si="110"/>
        <v>0</v>
      </c>
      <c r="Q308" s="34"/>
      <c r="R308" s="34">
        <f t="shared" si="111"/>
        <v>0</v>
      </c>
      <c r="S308" s="34"/>
      <c r="T308" s="34">
        <f t="shared" si="112"/>
        <v>0</v>
      </c>
      <c r="U308" s="34"/>
      <c r="V308" s="34">
        <f t="shared" si="113"/>
        <v>0</v>
      </c>
      <c r="W308" s="34"/>
      <c r="X308" s="34">
        <f t="shared" si="114"/>
        <v>0</v>
      </c>
      <c r="Y308" s="34"/>
    </row>
    <row r="309" spans="1:25" ht="18.75" hidden="1">
      <c r="A309" s="30"/>
      <c r="B309" s="34"/>
      <c r="C309" s="34"/>
      <c r="D309" s="34"/>
      <c r="E309" s="34"/>
      <c r="F309" s="34"/>
      <c r="G309" s="34"/>
      <c r="H309" s="34"/>
      <c r="I309" s="34"/>
      <c r="J309" s="34">
        <f t="shared" si="107"/>
        <v>0</v>
      </c>
      <c r="K309" s="34"/>
      <c r="L309" s="34">
        <f t="shared" si="108"/>
        <v>0</v>
      </c>
      <c r="M309" s="34"/>
      <c r="N309" s="34">
        <f t="shared" si="109"/>
        <v>0</v>
      </c>
      <c r="O309" s="34"/>
      <c r="P309" s="34">
        <f t="shared" si="110"/>
        <v>0</v>
      </c>
      <c r="Q309" s="34"/>
      <c r="R309" s="34">
        <f t="shared" si="111"/>
        <v>0</v>
      </c>
      <c r="S309" s="34"/>
      <c r="T309" s="34">
        <f t="shared" si="112"/>
        <v>0</v>
      </c>
      <c r="U309" s="34"/>
      <c r="V309" s="34">
        <f t="shared" si="113"/>
        <v>0</v>
      </c>
      <c r="W309" s="34"/>
      <c r="X309" s="34">
        <f t="shared" si="114"/>
        <v>0</v>
      </c>
      <c r="Y309" s="34"/>
    </row>
    <row r="310" spans="1:25" ht="18.75" hidden="1">
      <c r="A310" s="30"/>
      <c r="B310" s="34"/>
      <c r="C310" s="34"/>
      <c r="D310" s="34"/>
      <c r="E310" s="34"/>
      <c r="F310" s="34"/>
      <c r="G310" s="34"/>
      <c r="H310" s="34"/>
      <c r="I310" s="34"/>
      <c r="J310" s="34">
        <f t="shared" si="107"/>
        <v>0</v>
      </c>
      <c r="K310" s="34"/>
      <c r="L310" s="34">
        <f t="shared" si="108"/>
        <v>0</v>
      </c>
      <c r="M310" s="34"/>
      <c r="N310" s="34">
        <f t="shared" si="109"/>
        <v>0</v>
      </c>
      <c r="O310" s="34"/>
      <c r="P310" s="34">
        <f t="shared" si="110"/>
        <v>0</v>
      </c>
      <c r="Q310" s="34"/>
      <c r="R310" s="34">
        <f t="shared" si="111"/>
        <v>0</v>
      </c>
      <c r="S310" s="34"/>
      <c r="T310" s="34">
        <f t="shared" si="112"/>
        <v>0</v>
      </c>
      <c r="U310" s="34"/>
      <c r="V310" s="34">
        <f t="shared" si="113"/>
        <v>0</v>
      </c>
      <c r="W310" s="34"/>
      <c r="X310" s="34">
        <f t="shared" si="114"/>
        <v>0</v>
      </c>
      <c r="Y310" s="34"/>
    </row>
    <row r="311" spans="1:25" ht="18.75" hidden="1">
      <c r="A311" s="30"/>
      <c r="B311" s="34"/>
      <c r="C311" s="34"/>
      <c r="D311" s="34"/>
      <c r="E311" s="34"/>
      <c r="F311" s="34"/>
      <c r="G311" s="34"/>
      <c r="H311" s="34"/>
      <c r="I311" s="34"/>
      <c r="J311" s="34">
        <f t="shared" si="107"/>
        <v>0</v>
      </c>
      <c r="K311" s="34"/>
      <c r="L311" s="34">
        <f t="shared" si="108"/>
        <v>0</v>
      </c>
      <c r="M311" s="34"/>
      <c r="N311" s="34">
        <f t="shared" si="109"/>
        <v>0</v>
      </c>
      <c r="O311" s="34"/>
      <c r="P311" s="34">
        <f t="shared" si="110"/>
        <v>0</v>
      </c>
      <c r="Q311" s="34"/>
      <c r="R311" s="34">
        <f t="shared" si="111"/>
        <v>0</v>
      </c>
      <c r="S311" s="34"/>
      <c r="T311" s="34">
        <f t="shared" si="112"/>
        <v>0</v>
      </c>
      <c r="U311" s="34"/>
      <c r="V311" s="34">
        <f t="shared" si="113"/>
        <v>0</v>
      </c>
      <c r="W311" s="34"/>
      <c r="X311" s="34">
        <f t="shared" si="114"/>
        <v>0</v>
      </c>
      <c r="Y311" s="34"/>
    </row>
    <row r="312" spans="1:25" ht="18.75" hidden="1">
      <c r="A312" s="30"/>
      <c r="B312" s="34"/>
      <c r="C312" s="34"/>
      <c r="D312" s="34"/>
      <c r="E312" s="34"/>
      <c r="F312" s="34"/>
      <c r="G312" s="34"/>
      <c r="H312" s="34"/>
      <c r="I312" s="34"/>
      <c r="J312" s="34">
        <f t="shared" si="107"/>
        <v>0</v>
      </c>
      <c r="K312" s="34"/>
      <c r="L312" s="34">
        <f t="shared" si="108"/>
        <v>0</v>
      </c>
      <c r="M312" s="34"/>
      <c r="N312" s="34">
        <f t="shared" si="109"/>
        <v>0</v>
      </c>
      <c r="O312" s="34"/>
      <c r="P312" s="34">
        <f t="shared" si="110"/>
        <v>0</v>
      </c>
      <c r="Q312" s="34"/>
      <c r="R312" s="34">
        <f t="shared" si="111"/>
        <v>0</v>
      </c>
      <c r="S312" s="34"/>
      <c r="T312" s="34">
        <f t="shared" si="112"/>
        <v>0</v>
      </c>
      <c r="U312" s="34"/>
      <c r="V312" s="34">
        <f t="shared" si="113"/>
        <v>0</v>
      </c>
      <c r="W312" s="34"/>
      <c r="X312" s="34">
        <f t="shared" si="114"/>
        <v>0</v>
      </c>
      <c r="Y312" s="34"/>
    </row>
    <row r="313" spans="1:25" ht="18.75" hidden="1">
      <c r="A313" s="30"/>
      <c r="B313" s="34"/>
      <c r="C313" s="34"/>
      <c r="D313" s="34"/>
      <c r="E313" s="34"/>
      <c r="F313" s="34"/>
      <c r="G313" s="34"/>
      <c r="H313" s="34"/>
      <c r="I313" s="34"/>
      <c r="J313" s="34">
        <f t="shared" si="107"/>
        <v>0</v>
      </c>
      <c r="K313" s="34"/>
      <c r="L313" s="34">
        <f t="shared" si="108"/>
        <v>0</v>
      </c>
      <c r="M313" s="34"/>
      <c r="N313" s="34">
        <f t="shared" si="109"/>
        <v>0</v>
      </c>
      <c r="O313" s="34"/>
      <c r="P313" s="34">
        <f t="shared" si="110"/>
        <v>0</v>
      </c>
      <c r="Q313" s="34"/>
      <c r="R313" s="34">
        <f t="shared" si="111"/>
        <v>0</v>
      </c>
      <c r="S313" s="34"/>
      <c r="T313" s="34">
        <f t="shared" si="112"/>
        <v>0</v>
      </c>
      <c r="U313" s="34"/>
      <c r="V313" s="34">
        <f t="shared" si="113"/>
        <v>0</v>
      </c>
      <c r="W313" s="34"/>
      <c r="X313" s="34">
        <f t="shared" si="114"/>
        <v>0</v>
      </c>
      <c r="Y313" s="34"/>
    </row>
    <row r="314" spans="1:25" ht="18.75" hidden="1">
      <c r="A314" s="30"/>
      <c r="B314" s="34"/>
      <c r="C314" s="34"/>
      <c r="D314" s="34"/>
      <c r="E314" s="34"/>
      <c r="F314" s="34"/>
      <c r="G314" s="34"/>
      <c r="H314" s="34"/>
      <c r="I314" s="34"/>
      <c r="J314" s="34">
        <f t="shared" si="107"/>
        <v>0</v>
      </c>
      <c r="K314" s="34"/>
      <c r="L314" s="34">
        <f t="shared" si="108"/>
        <v>0</v>
      </c>
      <c r="M314" s="34"/>
      <c r="N314" s="34">
        <f t="shared" si="109"/>
        <v>0</v>
      </c>
      <c r="O314" s="34"/>
      <c r="P314" s="34">
        <f t="shared" si="110"/>
        <v>0</v>
      </c>
      <c r="Q314" s="34"/>
      <c r="R314" s="34">
        <f t="shared" si="111"/>
        <v>0</v>
      </c>
      <c r="S314" s="34"/>
      <c r="T314" s="34">
        <f t="shared" si="112"/>
        <v>0</v>
      </c>
      <c r="U314" s="34"/>
      <c r="V314" s="34">
        <f t="shared" si="113"/>
        <v>0</v>
      </c>
      <c r="W314" s="34"/>
      <c r="X314" s="34">
        <f t="shared" si="114"/>
        <v>0</v>
      </c>
      <c r="Y314" s="34"/>
    </row>
    <row r="315" spans="1:25" ht="18.75" hidden="1">
      <c r="A315" s="30"/>
      <c r="B315" s="34"/>
      <c r="C315" s="34"/>
      <c r="D315" s="34"/>
      <c r="E315" s="34"/>
      <c r="F315" s="34"/>
      <c r="G315" s="34"/>
      <c r="H315" s="34"/>
      <c r="I315" s="34"/>
      <c r="J315" s="34">
        <f t="shared" si="107"/>
        <v>0</v>
      </c>
      <c r="K315" s="34"/>
      <c r="L315" s="34">
        <f t="shared" si="108"/>
        <v>0</v>
      </c>
      <c r="M315" s="34"/>
      <c r="N315" s="34">
        <f t="shared" si="109"/>
        <v>0</v>
      </c>
      <c r="O315" s="34"/>
      <c r="P315" s="34">
        <f t="shared" si="110"/>
        <v>0</v>
      </c>
      <c r="Q315" s="34"/>
      <c r="R315" s="34">
        <f t="shared" si="111"/>
        <v>0</v>
      </c>
      <c r="S315" s="34"/>
      <c r="T315" s="34">
        <f t="shared" si="112"/>
        <v>0</v>
      </c>
      <c r="U315" s="34"/>
      <c r="V315" s="34">
        <f t="shared" si="113"/>
        <v>0</v>
      </c>
      <c r="W315" s="34"/>
      <c r="X315" s="34">
        <f t="shared" si="114"/>
        <v>0</v>
      </c>
      <c r="Y315" s="34"/>
    </row>
    <row r="316" spans="1:25" ht="18.75" hidden="1">
      <c r="A316" s="30"/>
      <c r="B316" s="34"/>
      <c r="C316" s="34"/>
      <c r="D316" s="34"/>
      <c r="E316" s="34"/>
      <c r="F316" s="34"/>
      <c r="G316" s="34"/>
      <c r="H316" s="34"/>
      <c r="I316" s="34"/>
      <c r="J316" s="34">
        <f t="shared" si="107"/>
        <v>0</v>
      </c>
      <c r="K316" s="34"/>
      <c r="L316" s="34">
        <f t="shared" si="108"/>
        <v>0</v>
      </c>
      <c r="M316" s="34"/>
      <c r="N316" s="34">
        <f t="shared" si="109"/>
        <v>0</v>
      </c>
      <c r="O316" s="34"/>
      <c r="P316" s="34">
        <f t="shared" si="110"/>
        <v>0</v>
      </c>
      <c r="Q316" s="34"/>
      <c r="R316" s="34">
        <f t="shared" si="111"/>
        <v>0</v>
      </c>
      <c r="S316" s="34"/>
      <c r="T316" s="34">
        <f t="shared" si="112"/>
        <v>0</v>
      </c>
      <c r="U316" s="34"/>
      <c r="V316" s="34">
        <f t="shared" si="113"/>
        <v>0</v>
      </c>
      <c r="W316" s="34"/>
      <c r="X316" s="34">
        <f t="shared" si="114"/>
        <v>0</v>
      </c>
      <c r="Y316" s="34"/>
    </row>
    <row r="317" spans="1:25" ht="18.75" hidden="1">
      <c r="A317" s="30"/>
      <c r="B317" s="34"/>
      <c r="C317" s="34"/>
      <c r="D317" s="34"/>
      <c r="E317" s="34"/>
      <c r="F317" s="34"/>
      <c r="G317" s="34"/>
      <c r="H317" s="34"/>
      <c r="I317" s="34"/>
      <c r="J317" s="34">
        <f t="shared" si="107"/>
        <v>0</v>
      </c>
      <c r="K317" s="34"/>
      <c r="L317" s="34">
        <f t="shared" si="108"/>
        <v>0</v>
      </c>
      <c r="M317" s="34"/>
      <c r="N317" s="34">
        <f t="shared" si="109"/>
        <v>0</v>
      </c>
      <c r="O317" s="34"/>
      <c r="P317" s="34">
        <f t="shared" si="110"/>
        <v>0</v>
      </c>
      <c r="Q317" s="34"/>
      <c r="R317" s="34">
        <f t="shared" si="111"/>
        <v>0</v>
      </c>
      <c r="S317" s="34"/>
      <c r="T317" s="34">
        <f t="shared" si="112"/>
        <v>0</v>
      </c>
      <c r="U317" s="34"/>
      <c r="V317" s="34">
        <f t="shared" si="113"/>
        <v>0</v>
      </c>
      <c r="W317" s="34"/>
      <c r="X317" s="34">
        <f t="shared" si="114"/>
        <v>0</v>
      </c>
      <c r="Y317" s="34"/>
    </row>
    <row r="318" spans="1:25" ht="18.75" hidden="1">
      <c r="A318" s="30"/>
      <c r="B318" s="34"/>
      <c r="C318" s="34"/>
      <c r="D318" s="34"/>
      <c r="E318" s="34"/>
      <c r="F318" s="34"/>
      <c r="G318" s="34"/>
      <c r="H318" s="34"/>
      <c r="I318" s="34"/>
      <c r="J318" s="34">
        <f t="shared" si="107"/>
        <v>0</v>
      </c>
      <c r="K318" s="34"/>
      <c r="L318" s="34">
        <f t="shared" si="108"/>
        <v>0</v>
      </c>
      <c r="M318" s="34"/>
      <c r="N318" s="34">
        <f t="shared" si="109"/>
        <v>0</v>
      </c>
      <c r="O318" s="34"/>
      <c r="P318" s="34">
        <f t="shared" si="110"/>
        <v>0</v>
      </c>
      <c r="Q318" s="34"/>
      <c r="R318" s="34">
        <f t="shared" si="111"/>
        <v>0</v>
      </c>
      <c r="S318" s="34"/>
      <c r="T318" s="34">
        <f t="shared" si="112"/>
        <v>0</v>
      </c>
      <c r="U318" s="34"/>
      <c r="V318" s="34">
        <f t="shared" si="113"/>
        <v>0</v>
      </c>
      <c r="W318" s="34"/>
      <c r="X318" s="34">
        <f t="shared" si="114"/>
        <v>0</v>
      </c>
      <c r="Y318" s="34"/>
    </row>
    <row r="319" spans="1:25" ht="18.75" hidden="1">
      <c r="A319" s="30"/>
      <c r="B319" s="34"/>
      <c r="C319" s="34"/>
      <c r="D319" s="34"/>
      <c r="E319" s="34"/>
      <c r="F319" s="34"/>
      <c r="G319" s="34"/>
      <c r="H319" s="34"/>
      <c r="I319" s="34"/>
      <c r="J319" s="34">
        <f t="shared" si="107"/>
        <v>0</v>
      </c>
      <c r="K319" s="34"/>
      <c r="L319" s="34">
        <f t="shared" si="108"/>
        <v>0</v>
      </c>
      <c r="M319" s="34"/>
      <c r="N319" s="34">
        <f t="shared" si="109"/>
        <v>0</v>
      </c>
      <c r="O319" s="34"/>
      <c r="P319" s="34">
        <f t="shared" si="110"/>
        <v>0</v>
      </c>
      <c r="Q319" s="34"/>
      <c r="R319" s="34">
        <f t="shared" si="111"/>
        <v>0</v>
      </c>
      <c r="S319" s="34"/>
      <c r="T319" s="34">
        <f t="shared" si="112"/>
        <v>0</v>
      </c>
      <c r="U319" s="34"/>
      <c r="V319" s="34">
        <f t="shared" si="113"/>
        <v>0</v>
      </c>
      <c r="W319" s="34"/>
      <c r="X319" s="34">
        <f t="shared" si="114"/>
        <v>0</v>
      </c>
      <c r="Y319" s="34"/>
    </row>
    <row r="320" spans="1:25" ht="18.75" hidden="1">
      <c r="A320" s="30"/>
      <c r="B320" s="34"/>
      <c r="C320" s="34"/>
      <c r="D320" s="34"/>
      <c r="E320" s="34"/>
      <c r="F320" s="34"/>
      <c r="G320" s="34"/>
      <c r="H320" s="34"/>
      <c r="I320" s="34"/>
      <c r="J320" s="34">
        <f t="shared" si="107"/>
        <v>0</v>
      </c>
      <c r="K320" s="34"/>
      <c r="L320" s="34">
        <f t="shared" si="108"/>
        <v>0</v>
      </c>
      <c r="M320" s="34"/>
      <c r="N320" s="34">
        <f t="shared" si="109"/>
        <v>0</v>
      </c>
      <c r="O320" s="34"/>
      <c r="P320" s="34">
        <f t="shared" si="110"/>
        <v>0</v>
      </c>
      <c r="Q320" s="34"/>
      <c r="R320" s="34">
        <f t="shared" si="111"/>
        <v>0</v>
      </c>
      <c r="S320" s="34"/>
      <c r="T320" s="34">
        <f t="shared" si="112"/>
        <v>0</v>
      </c>
      <c r="U320" s="34"/>
      <c r="V320" s="34">
        <f t="shared" si="113"/>
        <v>0</v>
      </c>
      <c r="W320" s="34"/>
      <c r="X320" s="34">
        <f t="shared" si="114"/>
        <v>0</v>
      </c>
      <c r="Y320" s="34"/>
    </row>
    <row r="321" spans="1:25" ht="18.75" hidden="1">
      <c r="A321" s="30"/>
      <c r="B321" s="34"/>
      <c r="C321" s="34"/>
      <c r="D321" s="34"/>
      <c r="E321" s="34"/>
      <c r="F321" s="34"/>
      <c r="G321" s="34"/>
      <c r="H321" s="34"/>
      <c r="I321" s="34"/>
      <c r="J321" s="34">
        <f t="shared" si="107"/>
        <v>0</v>
      </c>
      <c r="K321" s="34"/>
      <c r="L321" s="34">
        <f t="shared" si="108"/>
        <v>0</v>
      </c>
      <c r="M321" s="34"/>
      <c r="N321" s="34">
        <f t="shared" si="109"/>
        <v>0</v>
      </c>
      <c r="O321" s="34"/>
      <c r="P321" s="34">
        <f t="shared" si="110"/>
        <v>0</v>
      </c>
      <c r="Q321" s="34"/>
      <c r="R321" s="34">
        <f t="shared" si="111"/>
        <v>0</v>
      </c>
      <c r="S321" s="34"/>
      <c r="T321" s="34">
        <f t="shared" si="112"/>
        <v>0</v>
      </c>
      <c r="U321" s="34"/>
      <c r="V321" s="34">
        <f t="shared" si="113"/>
        <v>0</v>
      </c>
      <c r="W321" s="34"/>
      <c r="X321" s="34">
        <f t="shared" si="114"/>
        <v>0</v>
      </c>
      <c r="Y321" s="34"/>
    </row>
    <row r="322" spans="1:25" ht="75.75" customHeight="1">
      <c r="A322" s="9" t="s">
        <v>39</v>
      </c>
      <c r="B322" s="36">
        <f>SUM(B324+B325)</f>
        <v>0</v>
      </c>
      <c r="C322" s="36"/>
      <c r="D322" s="36"/>
      <c r="E322" s="36"/>
      <c r="F322" s="36">
        <f>SUM(F324+F325)</f>
        <v>0</v>
      </c>
      <c r="G322" s="36"/>
      <c r="H322" s="36"/>
      <c r="I322" s="36"/>
      <c r="J322" s="36">
        <f>SUM(J324+J325)</f>
        <v>0</v>
      </c>
      <c r="K322" s="36" t="e">
        <f>SUM(L322/F322*100)</f>
        <v>#DIV/0!</v>
      </c>
      <c r="L322" s="36">
        <f>SUM(L324+L325)</f>
        <v>0</v>
      </c>
      <c r="M322" s="36" t="e">
        <f>SUM(J322/L322*100)</f>
        <v>#DIV/0!</v>
      </c>
      <c r="N322" s="36">
        <f>SUM(N324+N325)</f>
        <v>0</v>
      </c>
      <c r="O322" s="36" t="e">
        <f>SUM(P322/J322*100)</f>
        <v>#DIV/0!</v>
      </c>
      <c r="P322" s="36">
        <f>SUM(P324+P325)</f>
        <v>0</v>
      </c>
      <c r="Q322" s="36" t="e">
        <f>SUM(N322/P322*100)</f>
        <v>#DIV/0!</v>
      </c>
      <c r="R322" s="36">
        <f>SUM(R324+R325)</f>
        <v>0</v>
      </c>
      <c r="S322" s="36" t="e">
        <f>SUM(T322/N322*100)</f>
        <v>#DIV/0!</v>
      </c>
      <c r="T322" s="36">
        <f>SUM(T324+T325)</f>
        <v>0</v>
      </c>
      <c r="U322" s="36" t="e">
        <f>SUM(R322/T322*100)</f>
        <v>#DIV/0!</v>
      </c>
      <c r="V322" s="36">
        <f>SUM(V324+V325)</f>
        <v>0</v>
      </c>
      <c r="W322" s="36" t="e">
        <f>SUM(X322/R322*100)</f>
        <v>#DIV/0!</v>
      </c>
      <c r="X322" s="36">
        <f>SUM(X324+X325)</f>
        <v>0</v>
      </c>
      <c r="Y322" s="36" t="e">
        <f>SUM(V322/X322*100)</f>
        <v>#DIV/0!</v>
      </c>
    </row>
    <row r="323" spans="1:25" ht="18.75">
      <c r="A323" s="10" t="s">
        <v>2</v>
      </c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ht="18.75">
      <c r="A324" s="10" t="s">
        <v>4</v>
      </c>
      <c r="B324" s="37"/>
      <c r="C324" s="37"/>
      <c r="D324" s="37"/>
      <c r="E324" s="37"/>
      <c r="F324" s="37"/>
      <c r="G324" s="37"/>
      <c r="H324" s="37"/>
      <c r="I324" s="37"/>
      <c r="J324" s="34">
        <f>SUM(L324*M324/100)</f>
        <v>0</v>
      </c>
      <c r="K324" s="37"/>
      <c r="L324" s="37">
        <f>SUM(F324*K324/100)</f>
        <v>0</v>
      </c>
      <c r="M324" s="34"/>
      <c r="N324" s="34">
        <f>SUM(P324*Q324/100)</f>
        <v>0</v>
      </c>
      <c r="O324" s="34"/>
      <c r="P324" s="34">
        <f>SUM(J324*O324/100)</f>
        <v>0</v>
      </c>
      <c r="Q324" s="34"/>
      <c r="R324" s="34">
        <f>SUM(T324*U324/100)</f>
        <v>0</v>
      </c>
      <c r="S324" s="34"/>
      <c r="T324" s="34">
        <f>SUM(N324*S324/100)</f>
        <v>0</v>
      </c>
      <c r="U324" s="34"/>
      <c r="V324" s="34">
        <f>SUM(X324*Y324/100)</f>
        <v>0</v>
      </c>
      <c r="W324" s="34"/>
      <c r="X324" s="34">
        <f>SUM(R324*W324/100)</f>
        <v>0</v>
      </c>
      <c r="Y324" s="34"/>
    </row>
    <row r="325" spans="1:25" ht="18.75">
      <c r="A325" s="10" t="s">
        <v>3</v>
      </c>
      <c r="B325" s="37">
        <f>SUM(B327:B331)</f>
        <v>0</v>
      </c>
      <c r="C325" s="37"/>
      <c r="D325" s="37"/>
      <c r="E325" s="37"/>
      <c r="F325" s="37">
        <f>SUM(F327:F331)</f>
        <v>0</v>
      </c>
      <c r="G325" s="37"/>
      <c r="H325" s="37"/>
      <c r="I325" s="37"/>
      <c r="J325" s="37">
        <f>SUM(J327:J331)</f>
        <v>0</v>
      </c>
      <c r="K325" s="37" t="e">
        <f>SUM(L325/F325*100)</f>
        <v>#DIV/0!</v>
      </c>
      <c r="L325" s="37">
        <f>SUM(L327:L331)</f>
        <v>0</v>
      </c>
      <c r="M325" s="37" t="e">
        <f>SUM(J325/L325*100)</f>
        <v>#DIV/0!</v>
      </c>
      <c r="N325" s="37">
        <f>SUM(N327:N331)</f>
        <v>0</v>
      </c>
      <c r="O325" s="37" t="e">
        <f>SUM(P325/J325*100)</f>
        <v>#DIV/0!</v>
      </c>
      <c r="P325" s="37">
        <f>SUM(P327:P331)</f>
        <v>0</v>
      </c>
      <c r="Q325" s="37" t="e">
        <f>SUM(N325/P325*100)</f>
        <v>#DIV/0!</v>
      </c>
      <c r="R325" s="37">
        <f>SUM(R327:R331)</f>
        <v>0</v>
      </c>
      <c r="S325" s="37" t="e">
        <f>SUM(T325/N325*100)</f>
        <v>#DIV/0!</v>
      </c>
      <c r="T325" s="37">
        <f>SUM(T327:T331)</f>
        <v>0</v>
      </c>
      <c r="U325" s="37" t="e">
        <f>SUM(R325/T325*100)</f>
        <v>#DIV/0!</v>
      </c>
      <c r="V325" s="37">
        <f>SUM(V327:V331)</f>
        <v>0</v>
      </c>
      <c r="W325" s="37" t="e">
        <f>SUM(X325/R325*100)</f>
        <v>#DIV/0!</v>
      </c>
      <c r="X325" s="37">
        <f>SUM(X327:X331)</f>
        <v>0</v>
      </c>
      <c r="Y325" s="37" t="e">
        <f>SUM(V325/X325*100)</f>
        <v>#DIV/0!</v>
      </c>
    </row>
    <row r="326" spans="1:25" ht="18.75">
      <c r="A326" s="10" t="s">
        <v>12</v>
      </c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ht="18.75">
      <c r="A327" s="12"/>
      <c r="B327" s="34"/>
      <c r="C327" s="34"/>
      <c r="D327" s="34"/>
      <c r="E327" s="34"/>
      <c r="F327" s="34"/>
      <c r="G327" s="34"/>
      <c r="H327" s="34"/>
      <c r="I327" s="34"/>
      <c r="J327" s="34">
        <f>SUM(L327*M327/100)</f>
        <v>0</v>
      </c>
      <c r="K327" s="34"/>
      <c r="L327" s="34">
        <f aca="true" t="shared" si="115" ref="L327:L341">SUM(F327*K327/100)</f>
        <v>0</v>
      </c>
      <c r="M327" s="34">
        <v>104.5</v>
      </c>
      <c r="N327" s="34">
        <f>SUM(P327*Q327/100)</f>
        <v>0</v>
      </c>
      <c r="O327" s="34"/>
      <c r="P327" s="34">
        <f>SUM(J327*O327/100)</f>
        <v>0</v>
      </c>
      <c r="Q327" s="34">
        <v>105.5</v>
      </c>
      <c r="R327" s="34">
        <f>SUM(T327*U327/100)</f>
        <v>0</v>
      </c>
      <c r="S327" s="34"/>
      <c r="T327" s="34">
        <f>SUM(N327*S327/100)</f>
        <v>0</v>
      </c>
      <c r="U327" s="34">
        <v>105.5</v>
      </c>
      <c r="V327" s="34">
        <f>SUM(X327*Y327/100)</f>
        <v>0</v>
      </c>
      <c r="W327" s="34"/>
      <c r="X327" s="34">
        <f>SUM(R327*W327/100)</f>
        <v>0</v>
      </c>
      <c r="Y327" s="34">
        <v>105.6</v>
      </c>
    </row>
    <row r="328" spans="1:25" ht="18.75" hidden="1">
      <c r="A328" s="12"/>
      <c r="B328" s="34"/>
      <c r="C328" s="34"/>
      <c r="D328" s="34"/>
      <c r="E328" s="34"/>
      <c r="F328" s="34"/>
      <c r="G328" s="34"/>
      <c r="H328" s="34"/>
      <c r="I328" s="34"/>
      <c r="J328" s="34">
        <f>SUM(L328*M328/100)</f>
        <v>0</v>
      </c>
      <c r="K328" s="34"/>
      <c r="L328" s="34">
        <f t="shared" si="115"/>
        <v>0</v>
      </c>
      <c r="M328" s="34"/>
      <c r="N328" s="34">
        <f>SUM(P328*Q328/100)</f>
        <v>0</v>
      </c>
      <c r="O328" s="34"/>
      <c r="P328" s="34">
        <f>SUM(J328*O328/100)</f>
        <v>0</v>
      </c>
      <c r="Q328" s="34"/>
      <c r="R328" s="34">
        <f>SUM(T328*U328/100)</f>
        <v>0</v>
      </c>
      <c r="S328" s="34"/>
      <c r="T328" s="34">
        <f>SUM(N328*S328/100)</f>
        <v>0</v>
      </c>
      <c r="U328" s="34"/>
      <c r="V328" s="34">
        <f>SUM(X328*Y328/100)</f>
        <v>0</v>
      </c>
      <c r="W328" s="34"/>
      <c r="X328" s="34">
        <f>SUM(R328*W328/100)</f>
        <v>0</v>
      </c>
      <c r="Y328" s="34"/>
    </row>
    <row r="329" spans="1:25" ht="18.75" hidden="1">
      <c r="A329" s="12"/>
      <c r="B329" s="34"/>
      <c r="C329" s="34"/>
      <c r="D329" s="34"/>
      <c r="E329" s="34"/>
      <c r="F329" s="34"/>
      <c r="G329" s="34"/>
      <c r="H329" s="34"/>
      <c r="I329" s="34"/>
      <c r="J329" s="34">
        <f>SUM(L329*M329/100)</f>
        <v>0</v>
      </c>
      <c r="K329" s="34"/>
      <c r="L329" s="34">
        <f t="shared" si="115"/>
        <v>0</v>
      </c>
      <c r="M329" s="34"/>
      <c r="N329" s="34">
        <f>SUM(P329*Q329/100)</f>
        <v>0</v>
      </c>
      <c r="O329" s="34"/>
      <c r="P329" s="34">
        <f>SUM(J329*O329/100)</f>
        <v>0</v>
      </c>
      <c r="Q329" s="34"/>
      <c r="R329" s="34">
        <f>SUM(T329*U329/100)</f>
        <v>0</v>
      </c>
      <c r="S329" s="34"/>
      <c r="T329" s="34">
        <f>SUM(N329*S329/100)</f>
        <v>0</v>
      </c>
      <c r="U329" s="34"/>
      <c r="V329" s="34">
        <f>SUM(X329*Y329/100)</f>
        <v>0</v>
      </c>
      <c r="W329" s="34"/>
      <c r="X329" s="34">
        <f>SUM(R329*W329/100)</f>
        <v>0</v>
      </c>
      <c r="Y329" s="34"/>
    </row>
    <row r="330" spans="1:25" ht="18.75" hidden="1">
      <c r="A330" s="12"/>
      <c r="B330" s="34"/>
      <c r="C330" s="34"/>
      <c r="D330" s="34"/>
      <c r="E330" s="34"/>
      <c r="F330" s="34"/>
      <c r="G330" s="34"/>
      <c r="H330" s="34"/>
      <c r="I330" s="34"/>
      <c r="J330" s="34">
        <f>SUM(L330*M330/100)</f>
        <v>0</v>
      </c>
      <c r="K330" s="34"/>
      <c r="L330" s="34">
        <f t="shared" si="115"/>
        <v>0</v>
      </c>
      <c r="M330" s="34"/>
      <c r="N330" s="34">
        <f>SUM(P330*Q330/100)</f>
        <v>0</v>
      </c>
      <c r="O330" s="34"/>
      <c r="P330" s="34">
        <f>SUM(J330*O330/100)</f>
        <v>0</v>
      </c>
      <c r="Q330" s="34"/>
      <c r="R330" s="34">
        <f>SUM(T330*U330/100)</f>
        <v>0</v>
      </c>
      <c r="S330" s="34"/>
      <c r="T330" s="34">
        <f>SUM(N330*S330/100)</f>
        <v>0</v>
      </c>
      <c r="U330" s="34"/>
      <c r="V330" s="34">
        <f>SUM(X330*Y330/100)</f>
        <v>0</v>
      </c>
      <c r="W330" s="34"/>
      <c r="X330" s="34">
        <f>SUM(R330*W330/100)</f>
        <v>0</v>
      </c>
      <c r="Y330" s="34"/>
    </row>
    <row r="331" spans="1:25" ht="18.75" hidden="1">
      <c r="A331" s="12"/>
      <c r="B331" s="34"/>
      <c r="C331" s="34"/>
      <c r="D331" s="34"/>
      <c r="E331" s="34"/>
      <c r="F331" s="34"/>
      <c r="G331" s="34"/>
      <c r="H331" s="34"/>
      <c r="I331" s="34"/>
      <c r="J331" s="34">
        <f>SUM(L331*M331/100)</f>
        <v>0</v>
      </c>
      <c r="K331" s="34"/>
      <c r="L331" s="34">
        <f t="shared" si="115"/>
        <v>0</v>
      </c>
      <c r="M331" s="34"/>
      <c r="N331" s="34">
        <f>SUM(P331*Q331/100)</f>
        <v>0</v>
      </c>
      <c r="O331" s="34"/>
      <c r="P331" s="34">
        <f>SUM(J331*O331/100)</f>
        <v>0</v>
      </c>
      <c r="Q331" s="34"/>
      <c r="R331" s="34">
        <f>SUM(T331*U331/100)</f>
        <v>0</v>
      </c>
      <c r="S331" s="34"/>
      <c r="T331" s="34">
        <f>SUM(N331*S331/100)</f>
        <v>0</v>
      </c>
      <c r="U331" s="34"/>
      <c r="V331" s="34">
        <f>SUM(X331*Y331/100)</f>
        <v>0</v>
      </c>
      <c r="W331" s="34"/>
      <c r="X331" s="34">
        <f>SUM(R331*W331/100)</f>
        <v>0</v>
      </c>
      <c r="Y331" s="34"/>
    </row>
    <row r="332" spans="1:25" ht="42" customHeight="1">
      <c r="A332" s="9" t="s">
        <v>29</v>
      </c>
      <c r="B332" s="36">
        <f>SUM(B334+B335)</f>
        <v>262535</v>
      </c>
      <c r="C332" s="36"/>
      <c r="D332" s="36"/>
      <c r="E332" s="36"/>
      <c r="F332" s="36">
        <f>SUM(F334+F335)</f>
        <v>254665</v>
      </c>
      <c r="G332" s="36"/>
      <c r="H332" s="36"/>
      <c r="I332" s="36"/>
      <c r="J332" s="36">
        <f>SUM(J334+J335)</f>
        <v>318022.08669</v>
      </c>
      <c r="K332" s="36">
        <f>SUM(L332/F332*100)</f>
        <v>117.81000000000002</v>
      </c>
      <c r="L332" s="36">
        <f>SUM(L334+L335)</f>
        <v>300020.83650000003</v>
      </c>
      <c r="M332" s="36">
        <f>SUM(J332/L332*100)</f>
        <v>106</v>
      </c>
      <c r="N332" s="36">
        <f>SUM(N334+N335)</f>
        <v>335195.27937126</v>
      </c>
      <c r="O332" s="36">
        <f>SUM(P332/J332*100)</f>
        <v>100</v>
      </c>
      <c r="P332" s="36">
        <f>SUM(P334+P335)</f>
        <v>318022.08669</v>
      </c>
      <c r="Q332" s="36">
        <f>SUM(N332/P332*100)</f>
        <v>105.4</v>
      </c>
      <c r="R332" s="36">
        <f>SUM(R334+R335)</f>
        <v>355136.04654105636</v>
      </c>
      <c r="S332" s="36">
        <f>SUM(T332/N332*100)</f>
        <v>101</v>
      </c>
      <c r="T332" s="36">
        <f>SUM(T334+T335)</f>
        <v>338547.23216497264</v>
      </c>
      <c r="U332" s="36">
        <f>SUM(R332/T332*100)</f>
        <v>104.90000000000002</v>
      </c>
      <c r="V332" s="36">
        <f>SUM(V334+V335)</f>
        <v>379988.46707799955</v>
      </c>
      <c r="W332" s="36">
        <f>SUM(X332/R332*100)</f>
        <v>102</v>
      </c>
      <c r="X332" s="36">
        <f>SUM(X334+X335)</f>
        <v>362238.7674718775</v>
      </c>
      <c r="Y332" s="36">
        <f>SUM(V332/X332*100)</f>
        <v>104.90000000000002</v>
      </c>
    </row>
    <row r="333" spans="1:25" ht="18.75">
      <c r="A333" s="10" t="s">
        <v>2</v>
      </c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:25" ht="18.75">
      <c r="A334" s="10" t="s">
        <v>4</v>
      </c>
      <c r="B334" s="37"/>
      <c r="C334" s="37"/>
      <c r="D334" s="37"/>
      <c r="E334" s="37"/>
      <c r="F334" s="37"/>
      <c r="G334" s="37"/>
      <c r="H334" s="37"/>
      <c r="I334" s="37"/>
      <c r="J334" s="34">
        <f>SUM(L334*M334/100)</f>
        <v>0</v>
      </c>
      <c r="K334" s="37"/>
      <c r="L334" s="37">
        <f>SUM(F334*K334/100)</f>
        <v>0</v>
      </c>
      <c r="M334" s="34"/>
      <c r="N334" s="34">
        <f>SUM(P334*Q334/100)</f>
        <v>0</v>
      </c>
      <c r="O334" s="34"/>
      <c r="P334" s="34">
        <f>SUM(J334*O334/100)</f>
        <v>0</v>
      </c>
      <c r="Q334" s="34"/>
      <c r="R334" s="34">
        <f>SUM(T334*U334/100)</f>
        <v>0</v>
      </c>
      <c r="S334" s="34"/>
      <c r="T334" s="34">
        <f>SUM(N334*S334/100)</f>
        <v>0</v>
      </c>
      <c r="U334" s="34"/>
      <c r="V334" s="34">
        <f>SUM(X334*Y334/100)</f>
        <v>0</v>
      </c>
      <c r="W334" s="34"/>
      <c r="X334" s="34">
        <f>SUM(R334*W334/100)</f>
        <v>0</v>
      </c>
      <c r="Y334" s="34"/>
    </row>
    <row r="335" spans="1:25" ht="18.75">
      <c r="A335" s="10" t="s">
        <v>3</v>
      </c>
      <c r="B335" s="37">
        <f>SUM(B337:B341)</f>
        <v>262535</v>
      </c>
      <c r="C335" s="37"/>
      <c r="D335" s="37"/>
      <c r="E335" s="37"/>
      <c r="F335" s="37">
        <f>SUM(F337:F341)</f>
        <v>254665</v>
      </c>
      <c r="G335" s="37"/>
      <c r="H335" s="37"/>
      <c r="I335" s="37"/>
      <c r="J335" s="37">
        <f>SUM(J337:J341)</f>
        <v>318022.08669</v>
      </c>
      <c r="K335" s="37">
        <f>SUM(L335/F335*100)</f>
        <v>117.81000000000002</v>
      </c>
      <c r="L335" s="37">
        <f>SUM(L337:L341)</f>
        <v>300020.83650000003</v>
      </c>
      <c r="M335" s="37">
        <f>SUM(J335/L335*100)</f>
        <v>106</v>
      </c>
      <c r="N335" s="37">
        <f>SUM(N337:N341)</f>
        <v>335195.27937126</v>
      </c>
      <c r="O335" s="37">
        <f>SUM(P335/J335*100)</f>
        <v>100</v>
      </c>
      <c r="P335" s="37">
        <f>SUM(P337:P341)</f>
        <v>318022.08669</v>
      </c>
      <c r="Q335" s="37">
        <f>SUM(N335/P335*100)</f>
        <v>105.4</v>
      </c>
      <c r="R335" s="37">
        <f>SUM(R337:R341)</f>
        <v>355136.04654105636</v>
      </c>
      <c r="S335" s="37">
        <f>SUM(T335/N335*100)</f>
        <v>101</v>
      </c>
      <c r="T335" s="37">
        <f>SUM(T337:T341)</f>
        <v>338547.23216497264</v>
      </c>
      <c r="U335" s="37">
        <f>SUM(R335/T335*100)</f>
        <v>104.90000000000002</v>
      </c>
      <c r="V335" s="37">
        <f>SUM(V337:V341)</f>
        <v>379988.46707799955</v>
      </c>
      <c r="W335" s="37">
        <f>SUM(X335/R335*100)</f>
        <v>102</v>
      </c>
      <c r="X335" s="37">
        <f>SUM(X337:X341)</f>
        <v>362238.7674718775</v>
      </c>
      <c r="Y335" s="37">
        <f>SUM(V335/X335*100)</f>
        <v>104.90000000000002</v>
      </c>
    </row>
    <row r="336" spans="1:25" ht="18.75">
      <c r="A336" s="10" t="s">
        <v>12</v>
      </c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</row>
    <row r="337" spans="1:25" ht="18.75">
      <c r="A337" s="21" t="s">
        <v>796</v>
      </c>
      <c r="B337" s="34">
        <v>262535</v>
      </c>
      <c r="C337" s="34"/>
      <c r="D337" s="34"/>
      <c r="E337" s="34"/>
      <c r="F337" s="34">
        <v>254665</v>
      </c>
      <c r="G337" s="34"/>
      <c r="H337" s="34"/>
      <c r="I337" s="34"/>
      <c r="J337" s="34">
        <f>SUM(L337*M337/100)</f>
        <v>318022.08669</v>
      </c>
      <c r="K337" s="34">
        <v>117.81</v>
      </c>
      <c r="L337" s="34">
        <f>SUM(F337*K337/100)</f>
        <v>300020.83650000003</v>
      </c>
      <c r="M337" s="34">
        <v>106</v>
      </c>
      <c r="N337" s="34">
        <f>SUM(P337*Q337/100)</f>
        <v>335195.27937126</v>
      </c>
      <c r="O337" s="34">
        <v>100</v>
      </c>
      <c r="P337" s="34">
        <f>SUM(J337*O337/100)</f>
        <v>318022.08669</v>
      </c>
      <c r="Q337" s="34">
        <v>105.4</v>
      </c>
      <c r="R337" s="34">
        <f>SUM(T337*U337/100)</f>
        <v>355136.04654105636</v>
      </c>
      <c r="S337" s="34">
        <v>101</v>
      </c>
      <c r="T337" s="34">
        <f>SUM(N337*S337/100)</f>
        <v>338547.23216497264</v>
      </c>
      <c r="U337" s="34">
        <v>104.9</v>
      </c>
      <c r="V337" s="34">
        <f>SUM(X337*Y337/100)</f>
        <v>379988.46707799955</v>
      </c>
      <c r="W337" s="34">
        <v>102</v>
      </c>
      <c r="X337" s="34">
        <f>SUM(R337*W337/100)</f>
        <v>362238.7674718775</v>
      </c>
      <c r="Y337" s="34">
        <v>104.9</v>
      </c>
    </row>
    <row r="338" spans="1:25" ht="18.75">
      <c r="A338" s="12"/>
      <c r="B338" s="34"/>
      <c r="C338" s="34"/>
      <c r="D338" s="34"/>
      <c r="E338" s="34"/>
      <c r="F338" s="34"/>
      <c r="G338" s="34"/>
      <c r="H338" s="34"/>
      <c r="I338" s="34"/>
      <c r="J338" s="34">
        <f>SUM(L338*M338/100)</f>
        <v>0</v>
      </c>
      <c r="K338" s="34"/>
      <c r="L338" s="34">
        <f>SUM(F338*K338/100)</f>
        <v>0</v>
      </c>
      <c r="M338" s="34"/>
      <c r="N338" s="34">
        <f>SUM(P338*Q338/100)</f>
        <v>0</v>
      </c>
      <c r="O338" s="34"/>
      <c r="P338" s="34">
        <f>SUM(J338*O338/100)</f>
        <v>0</v>
      </c>
      <c r="Q338" s="34"/>
      <c r="R338" s="34">
        <f>SUM(T338*U338/100)</f>
        <v>0</v>
      </c>
      <c r="S338" s="34"/>
      <c r="T338" s="34">
        <f>SUM(N338*S338/100)</f>
        <v>0</v>
      </c>
      <c r="U338" s="34"/>
      <c r="V338" s="34">
        <f>SUM(X338*Y338/100)</f>
        <v>0</v>
      </c>
      <c r="W338" s="34"/>
      <c r="X338" s="34">
        <f>SUM(R338*W338/100)</f>
        <v>0</v>
      </c>
      <c r="Y338" s="34"/>
    </row>
    <row r="339" spans="1:25" ht="18.75" hidden="1">
      <c r="A339" s="12"/>
      <c r="B339" s="34"/>
      <c r="C339" s="34"/>
      <c r="D339" s="34"/>
      <c r="E339" s="34"/>
      <c r="F339" s="34"/>
      <c r="G339" s="34"/>
      <c r="H339" s="34"/>
      <c r="I339" s="34"/>
      <c r="J339" s="34">
        <f>SUM(L339*M339/100)</f>
        <v>0</v>
      </c>
      <c r="K339" s="34"/>
      <c r="L339" s="34">
        <f>SUM(F339*K339/100)</f>
        <v>0</v>
      </c>
      <c r="M339" s="34"/>
      <c r="N339" s="34">
        <f>SUM(P339*Q339/100)</f>
        <v>0</v>
      </c>
      <c r="O339" s="34"/>
      <c r="P339" s="34">
        <f>SUM(J339*O339/100)</f>
        <v>0</v>
      </c>
      <c r="Q339" s="34"/>
      <c r="R339" s="34">
        <f>SUM(T339*U339/100)</f>
        <v>0</v>
      </c>
      <c r="S339" s="34"/>
      <c r="T339" s="34">
        <f>SUM(N339*S339/100)</f>
        <v>0</v>
      </c>
      <c r="U339" s="34"/>
      <c r="V339" s="34">
        <f>SUM(X339*Y339/100)</f>
        <v>0</v>
      </c>
      <c r="W339" s="34"/>
      <c r="X339" s="34">
        <f>SUM(R339*W339/100)</f>
        <v>0</v>
      </c>
      <c r="Y339" s="34"/>
    </row>
    <row r="340" spans="1:25" ht="18.75" hidden="1">
      <c r="A340" s="12"/>
      <c r="B340" s="34"/>
      <c r="C340" s="34"/>
      <c r="D340" s="34"/>
      <c r="E340" s="34"/>
      <c r="F340" s="34"/>
      <c r="G340" s="34"/>
      <c r="H340" s="34"/>
      <c r="I340" s="34"/>
      <c r="J340" s="34">
        <f>SUM(L340*M340/100)</f>
        <v>0</v>
      </c>
      <c r="K340" s="34"/>
      <c r="L340" s="34">
        <f t="shared" si="115"/>
        <v>0</v>
      </c>
      <c r="M340" s="34"/>
      <c r="N340" s="34">
        <f>SUM(P340*Q340/100)</f>
        <v>0</v>
      </c>
      <c r="O340" s="34"/>
      <c r="P340" s="34">
        <f>SUM(J340*O340/100)</f>
        <v>0</v>
      </c>
      <c r="Q340" s="34"/>
      <c r="R340" s="34">
        <f>SUM(T340*U340/100)</f>
        <v>0</v>
      </c>
      <c r="S340" s="34"/>
      <c r="T340" s="34">
        <f>SUM(N340*S340/100)</f>
        <v>0</v>
      </c>
      <c r="U340" s="34"/>
      <c r="V340" s="34">
        <f>SUM(X340*Y340/100)</f>
        <v>0</v>
      </c>
      <c r="W340" s="34"/>
      <c r="X340" s="34">
        <f>SUM(R340*W340/100)</f>
        <v>0</v>
      </c>
      <c r="Y340" s="34"/>
    </row>
    <row r="341" spans="1:25" ht="18.75" hidden="1">
      <c r="A341" s="30"/>
      <c r="B341" s="34"/>
      <c r="C341" s="34"/>
      <c r="D341" s="34"/>
      <c r="E341" s="34"/>
      <c r="F341" s="34"/>
      <c r="G341" s="34"/>
      <c r="H341" s="34"/>
      <c r="I341" s="34"/>
      <c r="J341" s="34">
        <f>SUM(L341*M341/100)</f>
        <v>0</v>
      </c>
      <c r="K341" s="34"/>
      <c r="L341" s="34">
        <f t="shared" si="115"/>
        <v>0</v>
      </c>
      <c r="M341" s="34"/>
      <c r="N341" s="34">
        <f>SUM(P341*Q341/100)</f>
        <v>0</v>
      </c>
      <c r="O341" s="34"/>
      <c r="P341" s="34">
        <f>SUM(J341*O341/100)</f>
        <v>0</v>
      </c>
      <c r="Q341" s="34"/>
      <c r="R341" s="34">
        <f>SUM(T341*U341/100)</f>
        <v>0</v>
      </c>
      <c r="S341" s="34"/>
      <c r="T341" s="34">
        <f>SUM(N341*S341/100)</f>
        <v>0</v>
      </c>
      <c r="U341" s="34"/>
      <c r="V341" s="34">
        <f>SUM(X341*Y341/100)</f>
        <v>0</v>
      </c>
      <c r="W341" s="34"/>
      <c r="X341" s="34">
        <f>SUM(R341*W341/100)</f>
        <v>0</v>
      </c>
      <c r="Y341" s="34"/>
    </row>
    <row r="342" spans="1:25" ht="31.5" customHeight="1">
      <c r="A342" s="9" t="s">
        <v>40</v>
      </c>
      <c r="B342" s="36">
        <f>SUM(B344+B345)</f>
        <v>0</v>
      </c>
      <c r="C342" s="36"/>
      <c r="D342" s="36"/>
      <c r="E342" s="36"/>
      <c r="F342" s="36">
        <f>SUM(F344+F345)</f>
        <v>0</v>
      </c>
      <c r="G342" s="36"/>
      <c r="H342" s="36"/>
      <c r="I342" s="36"/>
      <c r="J342" s="36">
        <f>SUM(J344+J345)</f>
        <v>0</v>
      </c>
      <c r="K342" s="36" t="e">
        <f>SUM(L342/F342*100)</f>
        <v>#DIV/0!</v>
      </c>
      <c r="L342" s="36">
        <f>SUM(L344+L345)</f>
        <v>0</v>
      </c>
      <c r="M342" s="36" t="e">
        <f>SUM(J342/L342*100)</f>
        <v>#DIV/0!</v>
      </c>
      <c r="N342" s="36">
        <f>SUM(N344+N345)</f>
        <v>0</v>
      </c>
      <c r="O342" s="36" t="e">
        <f>SUM(P342/J342*100)</f>
        <v>#DIV/0!</v>
      </c>
      <c r="P342" s="36">
        <f>SUM(P344+P345)</f>
        <v>0</v>
      </c>
      <c r="Q342" s="36" t="e">
        <f>SUM(N342/P342*100)</f>
        <v>#DIV/0!</v>
      </c>
      <c r="R342" s="36">
        <f>SUM(R344+R345)</f>
        <v>0</v>
      </c>
      <c r="S342" s="36" t="e">
        <f>SUM(T342/N342*100)</f>
        <v>#DIV/0!</v>
      </c>
      <c r="T342" s="36">
        <f>SUM(T344+T345)</f>
        <v>0</v>
      </c>
      <c r="U342" s="36" t="e">
        <f>SUM(R342/T342*100)</f>
        <v>#DIV/0!</v>
      </c>
      <c r="V342" s="36">
        <f>SUM(V344+V345)</f>
        <v>0</v>
      </c>
      <c r="W342" s="36" t="e">
        <f>SUM(X342/R342*100)</f>
        <v>#DIV/0!</v>
      </c>
      <c r="X342" s="36">
        <f>SUM(X344+X345)</f>
        <v>0</v>
      </c>
      <c r="Y342" s="36" t="e">
        <f>SUM(V342/X342*100)</f>
        <v>#DIV/0!</v>
      </c>
    </row>
    <row r="343" spans="1:25" ht="18.75">
      <c r="A343" s="10" t="s">
        <v>2</v>
      </c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:25" ht="18.75">
      <c r="A344" s="10" t="s">
        <v>4</v>
      </c>
      <c r="B344" s="37"/>
      <c r="C344" s="37"/>
      <c r="D344" s="37"/>
      <c r="E344" s="37"/>
      <c r="F344" s="37"/>
      <c r="G344" s="37"/>
      <c r="H344" s="37"/>
      <c r="I344" s="37"/>
      <c r="J344" s="34">
        <f>SUM(L344*M344/100)</f>
        <v>0</v>
      </c>
      <c r="K344" s="37"/>
      <c r="L344" s="37">
        <f>SUM(F344*K344/100)</f>
        <v>0</v>
      </c>
      <c r="M344" s="34"/>
      <c r="N344" s="34">
        <f>SUM(P344*Q344/100)</f>
        <v>0</v>
      </c>
      <c r="O344" s="34"/>
      <c r="P344" s="34">
        <f>SUM(J344*O344/100)</f>
        <v>0</v>
      </c>
      <c r="Q344" s="34"/>
      <c r="R344" s="34">
        <f>SUM(T344*U344/100)</f>
        <v>0</v>
      </c>
      <c r="S344" s="34"/>
      <c r="T344" s="34">
        <f>SUM(N344*S344/100)</f>
        <v>0</v>
      </c>
      <c r="U344" s="34"/>
      <c r="V344" s="34">
        <f>SUM(X344*Y344/100)</f>
        <v>0</v>
      </c>
      <c r="W344" s="34"/>
      <c r="X344" s="34">
        <f>SUM(R344*W344/100)</f>
        <v>0</v>
      </c>
      <c r="Y344" s="34"/>
    </row>
    <row r="345" spans="1:25" ht="18.75">
      <c r="A345" s="10" t="s">
        <v>3</v>
      </c>
      <c r="B345" s="37">
        <f>SUM(B347:B351)</f>
        <v>0</v>
      </c>
      <c r="C345" s="37"/>
      <c r="D345" s="37"/>
      <c r="E345" s="37"/>
      <c r="F345" s="37">
        <f>SUM(F347:F351)</f>
        <v>0</v>
      </c>
      <c r="G345" s="37"/>
      <c r="H345" s="37"/>
      <c r="I345" s="37"/>
      <c r="J345" s="37">
        <f>SUM(J347:J351)</f>
        <v>0</v>
      </c>
      <c r="K345" s="37" t="e">
        <f>SUM(L345/F345*100)</f>
        <v>#DIV/0!</v>
      </c>
      <c r="L345" s="37">
        <f>SUM(L347:L351)</f>
        <v>0</v>
      </c>
      <c r="M345" s="37" t="e">
        <f>SUM(J345/L345*100)</f>
        <v>#DIV/0!</v>
      </c>
      <c r="N345" s="37">
        <f>SUM(N347:N351)</f>
        <v>0</v>
      </c>
      <c r="O345" s="37" t="e">
        <f>SUM(P345/J345*100)</f>
        <v>#DIV/0!</v>
      </c>
      <c r="P345" s="37">
        <f>SUM(P347:P351)</f>
        <v>0</v>
      </c>
      <c r="Q345" s="37" t="e">
        <f>SUM(N345/P345*100)</f>
        <v>#DIV/0!</v>
      </c>
      <c r="R345" s="37">
        <f>SUM(R347:R351)</f>
        <v>0</v>
      </c>
      <c r="S345" s="37" t="e">
        <f>SUM(T345/N345*100)</f>
        <v>#DIV/0!</v>
      </c>
      <c r="T345" s="37">
        <f>SUM(T347:T351)</f>
        <v>0</v>
      </c>
      <c r="U345" s="37" t="e">
        <f>SUM(R345/T345*100)</f>
        <v>#DIV/0!</v>
      </c>
      <c r="V345" s="37">
        <f>SUM(V347:V351)</f>
        <v>0</v>
      </c>
      <c r="W345" s="37" t="e">
        <f>SUM(X345/R345*100)</f>
        <v>#DIV/0!</v>
      </c>
      <c r="X345" s="37">
        <f>SUM(X347:X351)</f>
        <v>0</v>
      </c>
      <c r="Y345" s="37" t="e">
        <f>SUM(V345/X345*100)</f>
        <v>#DIV/0!</v>
      </c>
    </row>
    <row r="346" spans="1:25" ht="18.75">
      <c r="A346" s="10" t="s">
        <v>12</v>
      </c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:25" ht="18.75">
      <c r="A347" s="12"/>
      <c r="B347" s="38"/>
      <c r="C347" s="38"/>
      <c r="D347" s="38"/>
      <c r="E347" s="38"/>
      <c r="F347" s="38"/>
      <c r="G347" s="38"/>
      <c r="H347" s="38"/>
      <c r="I347" s="38"/>
      <c r="J347" s="38">
        <f>SUM(L347*M347/100)</f>
        <v>0</v>
      </c>
      <c r="K347" s="38"/>
      <c r="L347" s="38">
        <f>SUM(F347*K347/100)</f>
        <v>0</v>
      </c>
      <c r="M347" s="38">
        <v>102.2</v>
      </c>
      <c r="N347" s="38">
        <f>SUM(P347*Q347/100)</f>
        <v>0</v>
      </c>
      <c r="O347" s="38"/>
      <c r="P347" s="38">
        <f>SUM(J347*O347/100)</f>
        <v>0</v>
      </c>
      <c r="Q347" s="38">
        <v>104.9</v>
      </c>
      <c r="R347" s="38">
        <f>SUM(T347*U347/100)</f>
        <v>0</v>
      </c>
      <c r="S347" s="38"/>
      <c r="T347" s="38">
        <f>SUM(N347*S347/100)</f>
        <v>0</v>
      </c>
      <c r="U347" s="38">
        <v>103.6</v>
      </c>
      <c r="V347" s="38">
        <f>SUM(X347*Y347/100)</f>
        <v>0</v>
      </c>
      <c r="W347" s="38"/>
      <c r="X347" s="38">
        <f>SUM(R347*W347/100)</f>
        <v>0</v>
      </c>
      <c r="Y347" s="38">
        <v>103</v>
      </c>
    </row>
    <row r="348" spans="1:25" ht="18.75" hidden="1">
      <c r="A348" s="12"/>
      <c r="B348" s="38"/>
      <c r="C348" s="38"/>
      <c r="D348" s="38"/>
      <c r="E348" s="38"/>
      <c r="F348" s="38"/>
      <c r="G348" s="38"/>
      <c r="H348" s="38"/>
      <c r="I348" s="38"/>
      <c r="J348" s="38">
        <f>SUM(L348*M348/100)</f>
        <v>0</v>
      </c>
      <c r="K348" s="38"/>
      <c r="L348" s="38">
        <f>SUM(F348*K348/100)</f>
        <v>0</v>
      </c>
      <c r="M348" s="38">
        <v>102.2</v>
      </c>
      <c r="N348" s="38">
        <f>SUM(P348*Q348/100)</f>
        <v>0</v>
      </c>
      <c r="O348" s="38"/>
      <c r="P348" s="38">
        <f>SUM(J348*O348/100)</f>
        <v>0</v>
      </c>
      <c r="Q348" s="38">
        <v>104.9</v>
      </c>
      <c r="R348" s="38">
        <f>SUM(T348*U348/100)</f>
        <v>0</v>
      </c>
      <c r="S348" s="38"/>
      <c r="T348" s="38">
        <f>SUM(N348*S348/100)</f>
        <v>0</v>
      </c>
      <c r="U348" s="38">
        <v>103.6</v>
      </c>
      <c r="V348" s="38">
        <f>SUM(X348*Y348/100)</f>
        <v>0</v>
      </c>
      <c r="W348" s="38"/>
      <c r="X348" s="38">
        <f>SUM(R348*W348/100)</f>
        <v>0</v>
      </c>
      <c r="Y348" s="38">
        <v>103</v>
      </c>
    </row>
    <row r="349" spans="1:25" ht="18.75" hidden="1">
      <c r="A349" s="12"/>
      <c r="B349" s="38"/>
      <c r="C349" s="38"/>
      <c r="D349" s="38"/>
      <c r="E349" s="38"/>
      <c r="F349" s="38"/>
      <c r="G349" s="38"/>
      <c r="H349" s="38"/>
      <c r="I349" s="38"/>
      <c r="J349" s="38">
        <f>SUM(L349*M349/100)</f>
        <v>0</v>
      </c>
      <c r="K349" s="38"/>
      <c r="L349" s="38">
        <f>SUM(F349*K349/100)</f>
        <v>0</v>
      </c>
      <c r="M349" s="38">
        <v>102.2</v>
      </c>
      <c r="N349" s="38">
        <f>SUM(P349*Q349/100)</f>
        <v>0</v>
      </c>
      <c r="O349" s="38"/>
      <c r="P349" s="38">
        <f>SUM(J349*O349/100)</f>
        <v>0</v>
      </c>
      <c r="Q349" s="38">
        <v>104.9</v>
      </c>
      <c r="R349" s="38">
        <f>SUM(T349*U349/100)</f>
        <v>0</v>
      </c>
      <c r="S349" s="38"/>
      <c r="T349" s="38">
        <f>SUM(N349*S349/100)</f>
        <v>0</v>
      </c>
      <c r="U349" s="38">
        <v>103.6</v>
      </c>
      <c r="V349" s="38">
        <f>SUM(X349*Y349/100)</f>
        <v>0</v>
      </c>
      <c r="W349" s="38"/>
      <c r="X349" s="38">
        <f>SUM(R349*W349/100)</f>
        <v>0</v>
      </c>
      <c r="Y349" s="38">
        <v>103</v>
      </c>
    </row>
    <row r="350" spans="1:25" ht="18.75" hidden="1">
      <c r="A350" s="12"/>
      <c r="B350" s="38"/>
      <c r="C350" s="38"/>
      <c r="D350" s="38"/>
      <c r="E350" s="38"/>
      <c r="F350" s="38"/>
      <c r="G350" s="38"/>
      <c r="H350" s="38"/>
      <c r="I350" s="38"/>
      <c r="J350" s="38">
        <f>SUM(L350*M350/100)</f>
        <v>0</v>
      </c>
      <c r="K350" s="38"/>
      <c r="L350" s="38">
        <f>SUM(F350*K350/100)</f>
        <v>0</v>
      </c>
      <c r="M350" s="38"/>
      <c r="N350" s="38">
        <f>SUM(P350*Q350/100)</f>
        <v>0</v>
      </c>
      <c r="O350" s="38"/>
      <c r="P350" s="38">
        <f>SUM(J350*O350/100)</f>
        <v>0</v>
      </c>
      <c r="Q350" s="38"/>
      <c r="R350" s="38">
        <f>SUM(T350*U350/100)</f>
        <v>0</v>
      </c>
      <c r="S350" s="38"/>
      <c r="T350" s="38">
        <f>SUM(N350*S350/100)</f>
        <v>0</v>
      </c>
      <c r="U350" s="38"/>
      <c r="V350" s="38">
        <f>SUM(X350*Y350/100)</f>
        <v>0</v>
      </c>
      <c r="W350" s="38"/>
      <c r="X350" s="38">
        <f>SUM(R350*W350/100)</f>
        <v>0</v>
      </c>
      <c r="Y350" s="38"/>
    </row>
    <row r="351" spans="1:25" ht="18.75" hidden="1">
      <c r="A351" s="12"/>
      <c r="B351" s="38"/>
      <c r="C351" s="38"/>
      <c r="D351" s="38"/>
      <c r="E351" s="38"/>
      <c r="F351" s="38"/>
      <c r="G351" s="38"/>
      <c r="H351" s="38"/>
      <c r="I351" s="38"/>
      <c r="J351" s="38">
        <f>SUM(L351*M351/100)</f>
        <v>0</v>
      </c>
      <c r="K351" s="38"/>
      <c r="L351" s="38">
        <f>SUM(F351*K351/100)</f>
        <v>0</v>
      </c>
      <c r="M351" s="38"/>
      <c r="N351" s="38">
        <f>SUM(P351*Q351/100)</f>
        <v>0</v>
      </c>
      <c r="O351" s="38"/>
      <c r="P351" s="38">
        <f>SUM(J351*O351/100)</f>
        <v>0</v>
      </c>
      <c r="Q351" s="38"/>
      <c r="R351" s="38">
        <f>SUM(T351*U351/100)</f>
        <v>0</v>
      </c>
      <c r="S351" s="38"/>
      <c r="T351" s="38">
        <f>SUM(N351*S351/100)</f>
        <v>0</v>
      </c>
      <c r="U351" s="38"/>
      <c r="V351" s="38">
        <f>SUM(X351*Y351/100)</f>
        <v>0</v>
      </c>
      <c r="W351" s="38"/>
      <c r="X351" s="38">
        <f>SUM(R351*W351/100)</f>
        <v>0</v>
      </c>
      <c r="Y351" s="38"/>
    </row>
    <row r="352" spans="1:25" ht="37.5" customHeight="1">
      <c r="A352" s="9" t="s">
        <v>30</v>
      </c>
      <c r="B352" s="36">
        <f>SUM(B354+B355)</f>
        <v>25295</v>
      </c>
      <c r="C352" s="36"/>
      <c r="D352" s="36"/>
      <c r="E352" s="36"/>
      <c r="F352" s="36">
        <f>SUM(F354+F355)</f>
        <v>24100</v>
      </c>
      <c r="G352" s="36"/>
      <c r="H352" s="36"/>
      <c r="I352" s="36"/>
      <c r="J352" s="36">
        <f>SUM(J354+J355)</f>
        <v>24849.751</v>
      </c>
      <c r="K352" s="36">
        <f>SUM(L352/F352*100)</f>
        <v>97</v>
      </c>
      <c r="L352" s="36">
        <f>SUM(L354+L355)</f>
        <v>23377</v>
      </c>
      <c r="M352" s="36">
        <f>SUM(J352/L352*100)</f>
        <v>106.3</v>
      </c>
      <c r="N352" s="36">
        <f>SUM(N354+N355)</f>
        <v>25156.396927340003</v>
      </c>
      <c r="O352" s="36">
        <f>SUM(P352/J352*100)</f>
        <v>98.00000000000001</v>
      </c>
      <c r="P352" s="36">
        <f>SUM(P354+P355)</f>
        <v>24352.75598</v>
      </c>
      <c r="Q352" s="36">
        <f>SUM(N352/P352*100)</f>
        <v>103.30000000000001</v>
      </c>
      <c r="R352" s="36">
        <f>SUM(R354+R355)</f>
        <v>26874.956183431234</v>
      </c>
      <c r="S352" s="36">
        <f>SUM(T352/N352*100)</f>
        <v>100.49999999999999</v>
      </c>
      <c r="T352" s="36">
        <f>SUM(T354+T355)</f>
        <v>25282.1789119767</v>
      </c>
      <c r="U352" s="36">
        <f>SUM(R352/T352*100)</f>
        <v>106.3</v>
      </c>
      <c r="V352" s="36">
        <f>SUM(V354+V355)</f>
        <v>28910.895364063246</v>
      </c>
      <c r="W352" s="36">
        <f>SUM(X352/R352*100)</f>
        <v>101.2</v>
      </c>
      <c r="X352" s="36">
        <f>SUM(X354+X355)</f>
        <v>27197.455657632407</v>
      </c>
      <c r="Y352" s="36">
        <f>SUM(V352/X352*100)</f>
        <v>106.3</v>
      </c>
    </row>
    <row r="353" spans="1:25" ht="18.75">
      <c r="A353" s="10" t="s">
        <v>2</v>
      </c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1:25" ht="18.75">
      <c r="A354" s="10" t="s">
        <v>4</v>
      </c>
      <c r="B354" s="34"/>
      <c r="C354" s="34"/>
      <c r="D354" s="34"/>
      <c r="E354" s="34"/>
      <c r="F354" s="34"/>
      <c r="G354" s="34"/>
      <c r="H354" s="34"/>
      <c r="I354" s="34"/>
      <c r="J354" s="34">
        <f>SUM(L354*M354/100)</f>
        <v>0</v>
      </c>
      <c r="K354" s="34"/>
      <c r="L354" s="34">
        <f>SUM(F354*K354/100)</f>
        <v>0</v>
      </c>
      <c r="M354" s="34"/>
      <c r="N354" s="34">
        <f>SUM(P354*Q354/100)</f>
        <v>0</v>
      </c>
      <c r="O354" s="34"/>
      <c r="P354" s="34">
        <f>SUM(J354*O354/100)</f>
        <v>0</v>
      </c>
      <c r="Q354" s="34"/>
      <c r="R354" s="34">
        <f>SUM(T354*U354/100)</f>
        <v>0</v>
      </c>
      <c r="S354" s="34"/>
      <c r="T354" s="34">
        <f>SUM(N354*S354/100)</f>
        <v>0</v>
      </c>
      <c r="U354" s="34"/>
      <c r="V354" s="34">
        <f>SUM(X354*Y354/100)</f>
        <v>0</v>
      </c>
      <c r="W354" s="34"/>
      <c r="X354" s="34">
        <f>SUM(R354*W354/100)</f>
        <v>0</v>
      </c>
      <c r="Y354" s="34"/>
    </row>
    <row r="355" spans="1:25" ht="18.75">
      <c r="A355" s="10" t="s">
        <v>3</v>
      </c>
      <c r="B355" s="34">
        <f>SUM(B357:B362)</f>
        <v>25295</v>
      </c>
      <c r="C355" s="34"/>
      <c r="D355" s="34"/>
      <c r="E355" s="34"/>
      <c r="F355" s="34">
        <f>SUM(F357:F362)</f>
        <v>24100</v>
      </c>
      <c r="G355" s="34"/>
      <c r="H355" s="34"/>
      <c r="I355" s="34"/>
      <c r="J355" s="34">
        <f>SUM(J357:J362)</f>
        <v>24849.751</v>
      </c>
      <c r="K355" s="34">
        <f>SUM(L355/F355*100)</f>
        <v>97</v>
      </c>
      <c r="L355" s="34">
        <f>SUM(L357:L362)</f>
        <v>23377</v>
      </c>
      <c r="M355" s="34">
        <f>SUM(J355/L355*100)</f>
        <v>106.3</v>
      </c>
      <c r="N355" s="34">
        <f>SUM(N357:N362)</f>
        <v>25156.396927340003</v>
      </c>
      <c r="O355" s="34">
        <f>SUM(P355/J355*100)</f>
        <v>98.00000000000001</v>
      </c>
      <c r="P355" s="34">
        <f>SUM(P357:P362)</f>
        <v>24352.75598</v>
      </c>
      <c r="Q355" s="34">
        <f>SUM(N355/P355*100)</f>
        <v>103.30000000000001</v>
      </c>
      <c r="R355" s="34">
        <f>SUM(R357:R362)</f>
        <v>26874.956183431234</v>
      </c>
      <c r="S355" s="34">
        <f>SUM(T355/N355*100)</f>
        <v>100.49999999999999</v>
      </c>
      <c r="T355" s="34">
        <f>SUM(T357:T362)</f>
        <v>25282.1789119767</v>
      </c>
      <c r="U355" s="34">
        <f>SUM(R355/T355*100)</f>
        <v>106.3</v>
      </c>
      <c r="V355" s="34">
        <f>SUM(V357:V362)</f>
        <v>28910.895364063246</v>
      </c>
      <c r="W355" s="34">
        <f>SUM(X355/R355*100)</f>
        <v>101.2</v>
      </c>
      <c r="X355" s="34">
        <f>SUM(X357:X362)</f>
        <v>27197.455657632407</v>
      </c>
      <c r="Y355" s="34">
        <f>SUM(V355/X355*100)</f>
        <v>106.3</v>
      </c>
    </row>
    <row r="356" spans="1:25" ht="18.75">
      <c r="A356" s="10" t="s">
        <v>12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1:25" ht="18.75">
      <c r="A357" s="23" t="s">
        <v>799</v>
      </c>
      <c r="B357" s="34">
        <v>25295</v>
      </c>
      <c r="C357" s="34"/>
      <c r="D357" s="34"/>
      <c r="E357" s="34"/>
      <c r="F357" s="43">
        <v>24100</v>
      </c>
      <c r="G357" s="34"/>
      <c r="H357" s="34"/>
      <c r="I357" s="34"/>
      <c r="J357" s="34">
        <f>SUM(L357*M357/100)</f>
        <v>24849.751</v>
      </c>
      <c r="K357" s="34">
        <v>97</v>
      </c>
      <c r="L357" s="34">
        <f aca="true" t="shared" si="116" ref="L357:L373">SUM(F357*K357/100)</f>
        <v>23377</v>
      </c>
      <c r="M357" s="34">
        <v>106.3</v>
      </c>
      <c r="N357" s="34">
        <f>SUM(P357*Q357/100)</f>
        <v>25156.396927340003</v>
      </c>
      <c r="O357" s="34">
        <v>98</v>
      </c>
      <c r="P357" s="34">
        <f>SUM(J357*O357/100)</f>
        <v>24352.75598</v>
      </c>
      <c r="Q357" s="34">
        <v>103.3</v>
      </c>
      <c r="R357" s="34">
        <f>SUM(T357*U357/100)</f>
        <v>26874.956183431234</v>
      </c>
      <c r="S357" s="34">
        <v>100.5</v>
      </c>
      <c r="T357" s="34">
        <f>SUM(N357*S357/100)</f>
        <v>25282.1789119767</v>
      </c>
      <c r="U357" s="34">
        <v>106.3</v>
      </c>
      <c r="V357" s="34">
        <f>SUM(X357*Y357/100)</f>
        <v>28910.895364063246</v>
      </c>
      <c r="W357" s="34">
        <v>101.2</v>
      </c>
      <c r="X357" s="34">
        <f>SUM(R357*W357/100)</f>
        <v>27197.455657632407</v>
      </c>
      <c r="Y357" s="34">
        <v>106.3</v>
      </c>
    </row>
    <row r="358" spans="1:25" ht="18.75">
      <c r="A358" s="31"/>
      <c r="B358" s="34"/>
      <c r="C358" s="34"/>
      <c r="D358" s="34"/>
      <c r="E358" s="34"/>
      <c r="F358" s="34"/>
      <c r="G358" s="34"/>
      <c r="H358" s="34"/>
      <c r="I358" s="34"/>
      <c r="J358" s="34">
        <f>SUM(L358*M358/100)</f>
        <v>0</v>
      </c>
      <c r="K358" s="34"/>
      <c r="L358" s="34">
        <f t="shared" si="116"/>
        <v>0</v>
      </c>
      <c r="M358" s="34"/>
      <c r="N358" s="34">
        <f aca="true" t="shared" si="117" ref="N358:N373">SUM(P358*Q358/100)</f>
        <v>0</v>
      </c>
      <c r="O358" s="34"/>
      <c r="P358" s="34">
        <f aca="true" t="shared" si="118" ref="P358:P373">SUM(J358*O358/100)</f>
        <v>0</v>
      </c>
      <c r="Q358" s="34"/>
      <c r="R358" s="34">
        <f aca="true" t="shared" si="119" ref="R358:R373">SUM(T358*U358/100)</f>
        <v>0</v>
      </c>
      <c r="S358" s="34"/>
      <c r="T358" s="34">
        <f aca="true" t="shared" si="120" ref="T358:T373">SUM(N358*S358/100)</f>
        <v>0</v>
      </c>
      <c r="U358" s="34"/>
      <c r="V358" s="34">
        <f aca="true" t="shared" si="121" ref="V358:V373">SUM(X358*Y358/100)</f>
        <v>0</v>
      </c>
      <c r="W358" s="34"/>
      <c r="X358" s="34">
        <f aca="true" t="shared" si="122" ref="X358:X373">SUM(R358*W358/100)</f>
        <v>0</v>
      </c>
      <c r="Y358" s="34"/>
    </row>
    <row r="359" spans="1:25" ht="18.75" hidden="1">
      <c r="A359" s="31"/>
      <c r="B359" s="34"/>
      <c r="C359" s="34"/>
      <c r="D359" s="34"/>
      <c r="E359" s="34"/>
      <c r="F359" s="34"/>
      <c r="G359" s="34"/>
      <c r="H359" s="34"/>
      <c r="I359" s="34"/>
      <c r="J359" s="34">
        <f>SUM(L359*M359/100)</f>
        <v>0</v>
      </c>
      <c r="K359" s="34"/>
      <c r="L359" s="34">
        <f t="shared" si="116"/>
        <v>0</v>
      </c>
      <c r="M359" s="34"/>
      <c r="N359" s="34">
        <f t="shared" si="117"/>
        <v>0</v>
      </c>
      <c r="O359" s="34"/>
      <c r="P359" s="34">
        <f t="shared" si="118"/>
        <v>0</v>
      </c>
      <c r="Q359" s="34"/>
      <c r="R359" s="34">
        <f t="shared" si="119"/>
        <v>0</v>
      </c>
      <c r="S359" s="34"/>
      <c r="T359" s="34">
        <f t="shared" si="120"/>
        <v>0</v>
      </c>
      <c r="U359" s="34"/>
      <c r="V359" s="34">
        <f t="shared" si="121"/>
        <v>0</v>
      </c>
      <c r="W359" s="34"/>
      <c r="X359" s="34">
        <f t="shared" si="122"/>
        <v>0</v>
      </c>
      <c r="Y359" s="34"/>
    </row>
    <row r="360" spans="1:25" ht="18.75" hidden="1">
      <c r="A360" s="31"/>
      <c r="B360" s="34"/>
      <c r="C360" s="34"/>
      <c r="D360" s="34"/>
      <c r="E360" s="34"/>
      <c r="F360" s="34"/>
      <c r="G360" s="34"/>
      <c r="H360" s="34"/>
      <c r="I360" s="34"/>
      <c r="J360" s="34">
        <f>SUM(L360*M360/100)</f>
        <v>0</v>
      </c>
      <c r="K360" s="34"/>
      <c r="L360" s="34">
        <f t="shared" si="116"/>
        <v>0</v>
      </c>
      <c r="M360" s="34"/>
      <c r="N360" s="34">
        <f t="shared" si="117"/>
        <v>0</v>
      </c>
      <c r="O360" s="34"/>
      <c r="P360" s="34">
        <f t="shared" si="118"/>
        <v>0</v>
      </c>
      <c r="Q360" s="34"/>
      <c r="R360" s="34">
        <f t="shared" si="119"/>
        <v>0</v>
      </c>
      <c r="S360" s="34"/>
      <c r="T360" s="34">
        <f t="shared" si="120"/>
        <v>0</v>
      </c>
      <c r="U360" s="34"/>
      <c r="V360" s="34">
        <f t="shared" si="121"/>
        <v>0</v>
      </c>
      <c r="W360" s="34"/>
      <c r="X360" s="34">
        <f t="shared" si="122"/>
        <v>0</v>
      </c>
      <c r="Y360" s="34"/>
    </row>
    <row r="361" spans="1:25" ht="18.75" hidden="1">
      <c r="A361" s="31"/>
      <c r="B361" s="34"/>
      <c r="C361" s="34"/>
      <c r="D361" s="34"/>
      <c r="E361" s="34"/>
      <c r="F361" s="34"/>
      <c r="G361" s="34"/>
      <c r="H361" s="34"/>
      <c r="I361" s="34"/>
      <c r="J361" s="34">
        <f aca="true" t="shared" si="123" ref="J361:J369">SUM(L361*M361/100)</f>
        <v>0</v>
      </c>
      <c r="K361" s="34"/>
      <c r="L361" s="34">
        <f t="shared" si="116"/>
        <v>0</v>
      </c>
      <c r="M361" s="34"/>
      <c r="N361" s="34">
        <f t="shared" si="117"/>
        <v>0</v>
      </c>
      <c r="O361" s="34"/>
      <c r="P361" s="34">
        <f t="shared" si="118"/>
        <v>0</v>
      </c>
      <c r="Q361" s="34"/>
      <c r="R361" s="34">
        <f t="shared" si="119"/>
        <v>0</v>
      </c>
      <c r="S361" s="34"/>
      <c r="T361" s="34">
        <f t="shared" si="120"/>
        <v>0</v>
      </c>
      <c r="U361" s="34"/>
      <c r="V361" s="34">
        <f t="shared" si="121"/>
        <v>0</v>
      </c>
      <c r="W361" s="34"/>
      <c r="X361" s="34">
        <f t="shared" si="122"/>
        <v>0</v>
      </c>
      <c r="Y361" s="34"/>
    </row>
    <row r="362" spans="1:25" ht="18.75" hidden="1">
      <c r="A362" s="31"/>
      <c r="B362" s="34"/>
      <c r="C362" s="34"/>
      <c r="D362" s="34"/>
      <c r="E362" s="34"/>
      <c r="F362" s="34"/>
      <c r="G362" s="34"/>
      <c r="H362" s="34"/>
      <c r="I362" s="34"/>
      <c r="J362" s="34">
        <f t="shared" si="123"/>
        <v>0</v>
      </c>
      <c r="K362" s="34"/>
      <c r="L362" s="34">
        <f t="shared" si="116"/>
        <v>0</v>
      </c>
      <c r="M362" s="34"/>
      <c r="N362" s="34">
        <f t="shared" si="117"/>
        <v>0</v>
      </c>
      <c r="O362" s="34"/>
      <c r="P362" s="34">
        <f t="shared" si="118"/>
        <v>0</v>
      </c>
      <c r="Q362" s="34"/>
      <c r="R362" s="34">
        <f t="shared" si="119"/>
        <v>0</v>
      </c>
      <c r="S362" s="34"/>
      <c r="T362" s="34">
        <f t="shared" si="120"/>
        <v>0</v>
      </c>
      <c r="U362" s="34"/>
      <c r="V362" s="34">
        <f t="shared" si="121"/>
        <v>0</v>
      </c>
      <c r="W362" s="34"/>
      <c r="X362" s="34">
        <f t="shared" si="122"/>
        <v>0</v>
      </c>
      <c r="Y362" s="34"/>
    </row>
    <row r="363" spans="1:25" ht="38.25" customHeight="1">
      <c r="A363" s="9" t="s">
        <v>41</v>
      </c>
      <c r="B363" s="36">
        <f>SUM(B365+B366)</f>
        <v>0</v>
      </c>
      <c r="C363" s="36"/>
      <c r="D363" s="36"/>
      <c r="E363" s="36"/>
      <c r="F363" s="36">
        <f>SUM(F365+F366)</f>
        <v>0</v>
      </c>
      <c r="G363" s="36"/>
      <c r="H363" s="36"/>
      <c r="I363" s="36"/>
      <c r="J363" s="36">
        <f>SUM(J365+J366)</f>
        <v>0</v>
      </c>
      <c r="K363" s="36" t="e">
        <f>SUM(L363/F363*100)</f>
        <v>#DIV/0!</v>
      </c>
      <c r="L363" s="36">
        <f>SUM(L365+L366)</f>
        <v>0</v>
      </c>
      <c r="M363" s="36" t="e">
        <f>SUM(J363/L363*100)</f>
        <v>#DIV/0!</v>
      </c>
      <c r="N363" s="36">
        <f>SUM(N365+N366)</f>
        <v>0</v>
      </c>
      <c r="O363" s="36" t="e">
        <f>SUM(P363/J363*100)</f>
        <v>#DIV/0!</v>
      </c>
      <c r="P363" s="36">
        <f>SUM(P365+P366)</f>
        <v>0</v>
      </c>
      <c r="Q363" s="36" t="e">
        <f>SUM(N363/P363*100)</f>
        <v>#DIV/0!</v>
      </c>
      <c r="R363" s="36">
        <f>SUM(R365+R366)</f>
        <v>0</v>
      </c>
      <c r="S363" s="36" t="e">
        <f>SUM(T363/N363*100)</f>
        <v>#DIV/0!</v>
      </c>
      <c r="T363" s="36">
        <f>SUM(T365+T366)</f>
        <v>0</v>
      </c>
      <c r="U363" s="36" t="e">
        <f>SUM(R363/T363*100)</f>
        <v>#DIV/0!</v>
      </c>
      <c r="V363" s="36">
        <f>SUM(V365+V366)</f>
        <v>0</v>
      </c>
      <c r="W363" s="36" t="e">
        <f>SUM(X363/R363*100)</f>
        <v>#DIV/0!</v>
      </c>
      <c r="X363" s="36">
        <f>SUM(X365+X366)</f>
        <v>0</v>
      </c>
      <c r="Y363" s="36" t="e">
        <f>SUM(V363/X363*100)</f>
        <v>#DIV/0!</v>
      </c>
    </row>
    <row r="364" spans="1:25" ht="18.75">
      <c r="A364" s="10" t="s">
        <v>2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1:25" ht="18.75">
      <c r="A365" s="10" t="s">
        <v>4</v>
      </c>
      <c r="B365" s="34"/>
      <c r="C365" s="34"/>
      <c r="D365" s="34"/>
      <c r="E365" s="34"/>
      <c r="F365" s="34"/>
      <c r="G365" s="34"/>
      <c r="H365" s="34"/>
      <c r="I365" s="34"/>
      <c r="J365" s="34">
        <f>SUM(L365*M365/100)</f>
        <v>0</v>
      </c>
      <c r="K365" s="34"/>
      <c r="L365" s="34">
        <f>SUM(F365*K365/100)</f>
        <v>0</v>
      </c>
      <c r="M365" s="34"/>
      <c r="N365" s="34">
        <f>SUM(P365*Q365/100)</f>
        <v>0</v>
      </c>
      <c r="O365" s="34"/>
      <c r="P365" s="34">
        <f>SUM(J365*O365/100)</f>
        <v>0</v>
      </c>
      <c r="Q365" s="34"/>
      <c r="R365" s="34">
        <f>SUM(T365*U365/100)</f>
        <v>0</v>
      </c>
      <c r="S365" s="34"/>
      <c r="T365" s="34">
        <f>SUM(N365*S365/100)</f>
        <v>0</v>
      </c>
      <c r="U365" s="34"/>
      <c r="V365" s="34">
        <f>SUM(X365*Y365/100)</f>
        <v>0</v>
      </c>
      <c r="W365" s="34"/>
      <c r="X365" s="34">
        <f>SUM(R365*W365/100)</f>
        <v>0</v>
      </c>
      <c r="Y365" s="34"/>
    </row>
    <row r="366" spans="1:25" ht="18.75">
      <c r="A366" s="10" t="s">
        <v>3</v>
      </c>
      <c r="B366" s="34">
        <f>SUM(B368:B373)</f>
        <v>0</v>
      </c>
      <c r="C366" s="34"/>
      <c r="D366" s="34"/>
      <c r="E366" s="34"/>
      <c r="F366" s="34">
        <f>SUM(F368:F373)</f>
        <v>0</v>
      </c>
      <c r="G366" s="34"/>
      <c r="H366" s="34"/>
      <c r="I366" s="34"/>
      <c r="J366" s="34">
        <f>SUM(J368:J373)</f>
        <v>0</v>
      </c>
      <c r="K366" s="34" t="e">
        <f>SUM(L366/F366*100)</f>
        <v>#DIV/0!</v>
      </c>
      <c r="L366" s="34">
        <f>SUM(L368:L373)</f>
        <v>0</v>
      </c>
      <c r="M366" s="34" t="e">
        <f>SUM(J366/L366*100)</f>
        <v>#DIV/0!</v>
      </c>
      <c r="N366" s="34">
        <f>SUM(N368:N373)</f>
        <v>0</v>
      </c>
      <c r="O366" s="34" t="e">
        <f>SUM(P366/J366*100)</f>
        <v>#DIV/0!</v>
      </c>
      <c r="P366" s="34">
        <f>SUM(P368:P373)</f>
        <v>0</v>
      </c>
      <c r="Q366" s="34" t="e">
        <f>SUM(N366/P366*100)</f>
        <v>#DIV/0!</v>
      </c>
      <c r="R366" s="34">
        <f>SUM(R368:R373)</f>
        <v>0</v>
      </c>
      <c r="S366" s="34" t="e">
        <f>SUM(T366/N366*100)</f>
        <v>#DIV/0!</v>
      </c>
      <c r="T366" s="34">
        <f>SUM(T368:T373)</f>
        <v>0</v>
      </c>
      <c r="U366" s="34" t="e">
        <f>SUM(R366/T366*100)</f>
        <v>#DIV/0!</v>
      </c>
      <c r="V366" s="34">
        <f>SUM(V368:V373)</f>
        <v>0</v>
      </c>
      <c r="W366" s="34" t="e">
        <f>SUM(X366/R366*100)</f>
        <v>#DIV/0!</v>
      </c>
      <c r="X366" s="34">
        <f>SUM(X368:X373)</f>
        <v>0</v>
      </c>
      <c r="Y366" s="34" t="e">
        <f>SUM(V366/X366*100)</f>
        <v>#DIV/0!</v>
      </c>
    </row>
    <row r="367" spans="1:25" ht="18.75">
      <c r="A367" s="10" t="s">
        <v>12</v>
      </c>
      <c r="B367" s="35"/>
      <c r="C367" s="35"/>
      <c r="D367" s="35"/>
      <c r="E367" s="35"/>
      <c r="F367" s="35"/>
      <c r="G367" s="35"/>
      <c r="H367" s="35"/>
      <c r="I367" s="35"/>
      <c r="J367" s="35">
        <f t="shared" si="123"/>
        <v>0</v>
      </c>
      <c r="K367" s="35"/>
      <c r="L367" s="35">
        <f t="shared" si="116"/>
        <v>0</v>
      </c>
      <c r="M367" s="35"/>
      <c r="N367" s="35">
        <f t="shared" si="117"/>
        <v>0</v>
      </c>
      <c r="O367" s="35"/>
      <c r="P367" s="35">
        <f t="shared" si="118"/>
        <v>0</v>
      </c>
      <c r="Q367" s="35"/>
      <c r="R367" s="35">
        <f t="shared" si="119"/>
        <v>0</v>
      </c>
      <c r="S367" s="35"/>
      <c r="T367" s="35">
        <f t="shared" si="120"/>
        <v>0</v>
      </c>
      <c r="U367" s="35"/>
      <c r="V367" s="35">
        <f t="shared" si="121"/>
        <v>0</v>
      </c>
      <c r="W367" s="35"/>
      <c r="X367" s="35">
        <f t="shared" si="122"/>
        <v>0</v>
      </c>
      <c r="Y367" s="35"/>
    </row>
    <row r="368" spans="1:25" ht="18.75">
      <c r="A368" s="31"/>
      <c r="B368" s="34"/>
      <c r="C368" s="34"/>
      <c r="D368" s="34"/>
      <c r="E368" s="34"/>
      <c r="F368" s="34"/>
      <c r="G368" s="34"/>
      <c r="H368" s="34"/>
      <c r="I368" s="34"/>
      <c r="J368" s="34">
        <f t="shared" si="123"/>
        <v>0</v>
      </c>
      <c r="K368" s="34"/>
      <c r="L368" s="34">
        <f t="shared" si="116"/>
        <v>0</v>
      </c>
      <c r="M368" s="34">
        <v>104.5</v>
      </c>
      <c r="N368" s="34">
        <f t="shared" si="117"/>
        <v>0</v>
      </c>
      <c r="O368" s="34"/>
      <c r="P368" s="34">
        <f t="shared" si="118"/>
        <v>0</v>
      </c>
      <c r="Q368" s="34">
        <v>105.5</v>
      </c>
      <c r="R368" s="34">
        <f t="shared" si="119"/>
        <v>0</v>
      </c>
      <c r="S368" s="34"/>
      <c r="T368" s="34">
        <f t="shared" si="120"/>
        <v>0</v>
      </c>
      <c r="U368" s="34">
        <v>105.5</v>
      </c>
      <c r="V368" s="34">
        <f t="shared" si="121"/>
        <v>0</v>
      </c>
      <c r="W368" s="34"/>
      <c r="X368" s="34">
        <f t="shared" si="122"/>
        <v>0</v>
      </c>
      <c r="Y368" s="34">
        <v>105.6</v>
      </c>
    </row>
    <row r="369" spans="1:25" ht="18.75" hidden="1">
      <c r="A369" s="31"/>
      <c r="B369" s="34"/>
      <c r="C369" s="34"/>
      <c r="D369" s="34"/>
      <c r="E369" s="34"/>
      <c r="F369" s="34"/>
      <c r="G369" s="34"/>
      <c r="H369" s="34"/>
      <c r="I369" s="34"/>
      <c r="J369" s="34">
        <f t="shared" si="123"/>
        <v>0</v>
      </c>
      <c r="K369" s="34"/>
      <c r="L369" s="34">
        <f t="shared" si="116"/>
        <v>0</v>
      </c>
      <c r="M369" s="34">
        <v>5</v>
      </c>
      <c r="N369" s="34">
        <f t="shared" si="117"/>
        <v>0</v>
      </c>
      <c r="O369" s="34"/>
      <c r="P369" s="34">
        <f t="shared" si="118"/>
        <v>0</v>
      </c>
      <c r="Q369" s="34"/>
      <c r="R369" s="34">
        <f t="shared" si="119"/>
        <v>0</v>
      </c>
      <c r="S369" s="34"/>
      <c r="T369" s="34">
        <f t="shared" si="120"/>
        <v>0</v>
      </c>
      <c r="U369" s="34"/>
      <c r="V369" s="34">
        <f t="shared" si="121"/>
        <v>0</v>
      </c>
      <c r="W369" s="34"/>
      <c r="X369" s="34">
        <f t="shared" si="122"/>
        <v>0</v>
      </c>
      <c r="Y369" s="34"/>
    </row>
    <row r="370" spans="1:25" ht="18.75" hidden="1">
      <c r="A370" s="31"/>
      <c r="B370" s="34"/>
      <c r="C370" s="34"/>
      <c r="D370" s="34"/>
      <c r="E370" s="34"/>
      <c r="F370" s="34"/>
      <c r="G370" s="34"/>
      <c r="H370" s="34"/>
      <c r="I370" s="34"/>
      <c r="J370" s="34">
        <f>SUM(L370*M370/100)</f>
        <v>0</v>
      </c>
      <c r="K370" s="34"/>
      <c r="L370" s="34">
        <f t="shared" si="116"/>
        <v>0</v>
      </c>
      <c r="M370" s="34"/>
      <c r="N370" s="34">
        <f t="shared" si="117"/>
        <v>0</v>
      </c>
      <c r="O370" s="34"/>
      <c r="P370" s="34">
        <f t="shared" si="118"/>
        <v>0</v>
      </c>
      <c r="Q370" s="34"/>
      <c r="R370" s="34">
        <f t="shared" si="119"/>
        <v>0</v>
      </c>
      <c r="S370" s="34"/>
      <c r="T370" s="34">
        <f t="shared" si="120"/>
        <v>0</v>
      </c>
      <c r="U370" s="34"/>
      <c r="V370" s="34">
        <f t="shared" si="121"/>
        <v>0</v>
      </c>
      <c r="W370" s="34"/>
      <c r="X370" s="34">
        <f t="shared" si="122"/>
        <v>0</v>
      </c>
      <c r="Y370" s="34"/>
    </row>
    <row r="371" spans="1:25" ht="18.75" hidden="1">
      <c r="A371" s="31"/>
      <c r="B371" s="34"/>
      <c r="C371" s="34"/>
      <c r="D371" s="34"/>
      <c r="E371" s="34"/>
      <c r="F371" s="34"/>
      <c r="G371" s="34"/>
      <c r="H371" s="34"/>
      <c r="I371" s="34"/>
      <c r="J371" s="34">
        <f>SUM(L371*M371/100)</f>
        <v>0</v>
      </c>
      <c r="K371" s="34"/>
      <c r="L371" s="34">
        <f t="shared" si="116"/>
        <v>0</v>
      </c>
      <c r="M371" s="34"/>
      <c r="N371" s="34">
        <f t="shared" si="117"/>
        <v>0</v>
      </c>
      <c r="O371" s="34"/>
      <c r="P371" s="34">
        <f t="shared" si="118"/>
        <v>0</v>
      </c>
      <c r="Q371" s="34"/>
      <c r="R371" s="34">
        <f t="shared" si="119"/>
        <v>0</v>
      </c>
      <c r="S371" s="34"/>
      <c r="T371" s="34">
        <f t="shared" si="120"/>
        <v>0</v>
      </c>
      <c r="U371" s="34"/>
      <c r="V371" s="34">
        <f t="shared" si="121"/>
        <v>0</v>
      </c>
      <c r="W371" s="34"/>
      <c r="X371" s="34">
        <f t="shared" si="122"/>
        <v>0</v>
      </c>
      <c r="Y371" s="34"/>
    </row>
    <row r="372" spans="1:25" ht="18.75" hidden="1">
      <c r="A372" s="31"/>
      <c r="B372" s="34"/>
      <c r="C372" s="34"/>
      <c r="D372" s="34"/>
      <c r="E372" s="34"/>
      <c r="F372" s="34"/>
      <c r="G372" s="34"/>
      <c r="H372" s="34"/>
      <c r="I372" s="34"/>
      <c r="J372" s="34">
        <f>SUM(L372*M372/100)</f>
        <v>0</v>
      </c>
      <c r="K372" s="34"/>
      <c r="L372" s="34">
        <f t="shared" si="116"/>
        <v>0</v>
      </c>
      <c r="M372" s="34"/>
      <c r="N372" s="34">
        <f t="shared" si="117"/>
        <v>0</v>
      </c>
      <c r="O372" s="34"/>
      <c r="P372" s="34">
        <f t="shared" si="118"/>
        <v>0</v>
      </c>
      <c r="Q372" s="34"/>
      <c r="R372" s="34">
        <f t="shared" si="119"/>
        <v>0</v>
      </c>
      <c r="S372" s="34"/>
      <c r="T372" s="34">
        <f t="shared" si="120"/>
        <v>0</v>
      </c>
      <c r="U372" s="34"/>
      <c r="V372" s="34">
        <f t="shared" si="121"/>
        <v>0</v>
      </c>
      <c r="W372" s="34"/>
      <c r="X372" s="34">
        <f t="shared" si="122"/>
        <v>0</v>
      </c>
      <c r="Y372" s="34"/>
    </row>
    <row r="373" spans="1:25" ht="18.75" hidden="1">
      <c r="A373" s="31"/>
      <c r="B373" s="34"/>
      <c r="C373" s="34"/>
      <c r="D373" s="34"/>
      <c r="E373" s="34"/>
      <c r="F373" s="34"/>
      <c r="G373" s="34"/>
      <c r="H373" s="34"/>
      <c r="I373" s="34"/>
      <c r="J373" s="34">
        <f>SUM(L373*M373/100)</f>
        <v>0</v>
      </c>
      <c r="K373" s="34"/>
      <c r="L373" s="34">
        <f t="shared" si="116"/>
        <v>0</v>
      </c>
      <c r="M373" s="34"/>
      <c r="N373" s="34">
        <f t="shared" si="117"/>
        <v>0</v>
      </c>
      <c r="O373" s="34"/>
      <c r="P373" s="34">
        <f t="shared" si="118"/>
        <v>0</v>
      </c>
      <c r="Q373" s="34"/>
      <c r="R373" s="34">
        <f t="shared" si="119"/>
        <v>0</v>
      </c>
      <c r="S373" s="34"/>
      <c r="T373" s="34">
        <f t="shared" si="120"/>
        <v>0</v>
      </c>
      <c r="U373" s="34"/>
      <c r="V373" s="34">
        <f t="shared" si="121"/>
        <v>0</v>
      </c>
      <c r="W373" s="34"/>
      <c r="X373" s="34">
        <f t="shared" si="122"/>
        <v>0</v>
      </c>
      <c r="Y373" s="34"/>
    </row>
    <row r="374" spans="1:25" ht="56.25" customHeight="1">
      <c r="A374" s="14" t="s">
        <v>783</v>
      </c>
      <c r="B374" s="47">
        <f>SUM(B376+B377)</f>
        <v>1156391</v>
      </c>
      <c r="C374" s="47"/>
      <c r="D374" s="47"/>
      <c r="E374" s="47"/>
      <c r="F374" s="47">
        <f>SUM(F376+F377)</f>
        <v>1335476.0000000002</v>
      </c>
      <c r="G374" s="47"/>
      <c r="H374" s="47"/>
      <c r="I374" s="47"/>
      <c r="J374" s="47">
        <f>SUM(J376+J377)</f>
        <v>1433483.2994658002</v>
      </c>
      <c r="K374" s="47">
        <f>SUM(L374/F374*100)</f>
        <v>102.52029998292743</v>
      </c>
      <c r="L374" s="47">
        <f>SUM(L376+L377)</f>
        <v>1369134.0014000002</v>
      </c>
      <c r="M374" s="47">
        <f>SUM(J374/L374*100)</f>
        <v>104.69999999999999</v>
      </c>
      <c r="N374" s="47">
        <f>SUM(N376+N377)</f>
        <v>1556715.8908596481</v>
      </c>
      <c r="O374" s="47">
        <f>SUM(P374/J374*100)</f>
        <v>102.93528265538698</v>
      </c>
      <c r="P374" s="47">
        <f>SUM(P376+P377)</f>
        <v>1475560.0861228888</v>
      </c>
      <c r="Q374" s="47">
        <f>SUM(N374/P374*100)</f>
        <v>105.50000000000001</v>
      </c>
      <c r="R374" s="47">
        <f>SUM(R376+R377)</f>
        <v>1671910.482038322</v>
      </c>
      <c r="S374" s="47">
        <f>SUM(T374/N374*100)</f>
        <v>103.36847623603242</v>
      </c>
      <c r="T374" s="47">
        <f>SUM(T376+T377)</f>
        <v>1609153.4957057957</v>
      </c>
      <c r="U374" s="47">
        <f>SUM(R374/T374*100)</f>
        <v>103.90000000000002</v>
      </c>
      <c r="V374" s="47">
        <f>SUM(V376+V377)</f>
        <v>1794438.1008430014</v>
      </c>
      <c r="W374" s="47">
        <f>SUM(X374/R374*100)</f>
        <v>103.29990301779259</v>
      </c>
      <c r="X374" s="47">
        <f>SUM(X376+X377)</f>
        <v>1727081.9064898952</v>
      </c>
      <c r="Y374" s="47">
        <f>SUM(V374/X374*100)</f>
        <v>103.90000000000002</v>
      </c>
    </row>
    <row r="375" spans="1:25" ht="18.75">
      <c r="A375" s="10" t="s">
        <v>2</v>
      </c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1:25" ht="18.75">
      <c r="A376" s="10" t="s">
        <v>4</v>
      </c>
      <c r="B376" s="37">
        <f>SUM(B381+B400)</f>
        <v>0</v>
      </c>
      <c r="C376" s="37"/>
      <c r="D376" s="37"/>
      <c r="E376" s="37"/>
      <c r="F376" s="37">
        <f>SUM(F381+F400)</f>
        <v>0</v>
      </c>
      <c r="G376" s="37"/>
      <c r="H376" s="37"/>
      <c r="I376" s="37"/>
      <c r="J376" s="34">
        <f>SUM(J381+J400)</f>
        <v>0</v>
      </c>
      <c r="K376" s="37" t="e">
        <f>SUM(L376/F376*100)</f>
        <v>#DIV/0!</v>
      </c>
      <c r="L376" s="37">
        <f>SUM(L381+L400)</f>
        <v>0</v>
      </c>
      <c r="M376" s="37" t="e">
        <f>SUM(J376/L376*100)</f>
        <v>#DIV/0!</v>
      </c>
      <c r="N376" s="34">
        <f>SUM(N381+N400)</f>
        <v>0</v>
      </c>
      <c r="O376" s="37" t="e">
        <f>SUM(P376/J376*100)</f>
        <v>#DIV/0!</v>
      </c>
      <c r="P376" s="34">
        <f>SUM(P381+P400)</f>
        <v>0</v>
      </c>
      <c r="Q376" s="37" t="e">
        <f>SUM(N376/P376*100)</f>
        <v>#DIV/0!</v>
      </c>
      <c r="R376" s="34">
        <f>SUM(R381+R400)</f>
        <v>0</v>
      </c>
      <c r="S376" s="37" t="e">
        <f>SUM(T376/N376*100)</f>
        <v>#DIV/0!</v>
      </c>
      <c r="T376" s="34">
        <f>SUM(T381+T400)</f>
        <v>0</v>
      </c>
      <c r="U376" s="37" t="e">
        <f>SUM(R376/T376*100)</f>
        <v>#DIV/0!</v>
      </c>
      <c r="V376" s="34">
        <f>SUM(V381+V400)</f>
        <v>0</v>
      </c>
      <c r="W376" s="37" t="e">
        <f>SUM(X376/R376*100)</f>
        <v>#DIV/0!</v>
      </c>
      <c r="X376" s="34">
        <f>SUM(X381+X400)</f>
        <v>0</v>
      </c>
      <c r="Y376" s="37" t="e">
        <f>SUM(V376/X376*100)</f>
        <v>#DIV/0!</v>
      </c>
    </row>
    <row r="377" spans="1:25" ht="18.75">
      <c r="A377" s="10" t="s">
        <v>3</v>
      </c>
      <c r="B377" s="37">
        <f>SUM(B382+B401)</f>
        <v>1156391</v>
      </c>
      <c r="C377" s="39"/>
      <c r="D377" s="48"/>
      <c r="E377" s="48"/>
      <c r="F377" s="37">
        <f>SUM(F382+F401)</f>
        <v>1335476.0000000002</v>
      </c>
      <c r="G377" s="39"/>
      <c r="H377" s="48"/>
      <c r="I377" s="48"/>
      <c r="J377" s="37">
        <f>SUM(J382+J401)</f>
        <v>1433483.2994658002</v>
      </c>
      <c r="K377" s="37">
        <f>SUM(L377/F377*100)</f>
        <v>102.52029998292743</v>
      </c>
      <c r="L377" s="37">
        <f>SUM(L382+L401)</f>
        <v>1369134.0014000002</v>
      </c>
      <c r="M377" s="37">
        <f>SUM(J377/L377*100)</f>
        <v>104.69999999999999</v>
      </c>
      <c r="N377" s="37">
        <f>SUM(N382+N401)</f>
        <v>1556715.8908596481</v>
      </c>
      <c r="O377" s="37">
        <f>SUM(P377/J377*100)</f>
        <v>102.93528265538698</v>
      </c>
      <c r="P377" s="37">
        <f>SUM(P382+P401)</f>
        <v>1475560.0861228888</v>
      </c>
      <c r="Q377" s="37">
        <f>SUM(N377/P377*100)</f>
        <v>105.50000000000001</v>
      </c>
      <c r="R377" s="37">
        <f>SUM(R382+R401)</f>
        <v>1671910.482038322</v>
      </c>
      <c r="S377" s="37">
        <f>SUM(T377/N377*100)</f>
        <v>103.36847623603242</v>
      </c>
      <c r="T377" s="37">
        <f>SUM(T382+T401)</f>
        <v>1609153.4957057957</v>
      </c>
      <c r="U377" s="37">
        <f>SUM(R377/T377*100)</f>
        <v>103.90000000000002</v>
      </c>
      <c r="V377" s="37">
        <f>SUM(V382+V401)</f>
        <v>1794438.1008430014</v>
      </c>
      <c r="W377" s="37">
        <f>SUM(X377/R377*100)</f>
        <v>103.29990301779259</v>
      </c>
      <c r="X377" s="37">
        <f>SUM(X382+X401)</f>
        <v>1727081.9064898952</v>
      </c>
      <c r="Y377" s="37">
        <f>SUM(V377/X377*100)</f>
        <v>103.90000000000002</v>
      </c>
    </row>
    <row r="378" spans="1:25" ht="18.75">
      <c r="A378" s="10" t="s">
        <v>12</v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1:25" ht="58.5" customHeight="1">
      <c r="A379" s="9" t="s">
        <v>35</v>
      </c>
      <c r="B379" s="36">
        <f>SUM(B381+B382)</f>
        <v>1069054.2</v>
      </c>
      <c r="C379" s="36"/>
      <c r="D379" s="36"/>
      <c r="E379" s="36"/>
      <c r="F379" s="36">
        <f>SUM(F381+F382)</f>
        <v>1229973.4000000001</v>
      </c>
      <c r="G379" s="36"/>
      <c r="H379" s="36"/>
      <c r="I379" s="36"/>
      <c r="J379" s="36">
        <f>SUM(J381+J382)</f>
        <v>1321696.5425994003</v>
      </c>
      <c r="K379" s="36">
        <f>SUM(L379/F379*100)</f>
        <v>102.63355046540032</v>
      </c>
      <c r="L379" s="36">
        <f>SUM(L381+L382)</f>
        <v>1262365.3702000002</v>
      </c>
      <c r="M379" s="36">
        <f>SUM(J379/L379*100)</f>
        <v>104.69999999999999</v>
      </c>
      <c r="N379" s="36">
        <f>SUM(N381+N382)</f>
        <v>1436775.9668811972</v>
      </c>
      <c r="O379" s="36">
        <f>SUM(P379/J379*100)</f>
        <v>103.03976067844924</v>
      </c>
      <c r="P379" s="36">
        <f>SUM(P381+P382)</f>
        <v>1361872.95438976</v>
      </c>
      <c r="Q379" s="36">
        <f>SUM(N379/P379*100)</f>
        <v>105.50000000000001</v>
      </c>
      <c r="R379" s="36">
        <f>SUM(R381+R382)</f>
        <v>1542432.8153651806</v>
      </c>
      <c r="S379" s="36">
        <f>SUM(T379/N379*100)</f>
        <v>103.32410542157524</v>
      </c>
      <c r="T379" s="36">
        <f>SUM(T381+T382)</f>
        <v>1484535.9146921851</v>
      </c>
      <c r="U379" s="36">
        <f>SUM(R379/T379*100)</f>
        <v>103.90000000000002</v>
      </c>
      <c r="V379" s="36">
        <f>SUM(V381+V382)</f>
        <v>1655874.9862994058</v>
      </c>
      <c r="W379" s="36">
        <f>SUM(X379/R379*100)</f>
        <v>103.32507801574727</v>
      </c>
      <c r="X379" s="36">
        <f>SUM(X381+X382)</f>
        <v>1593719.9098165596</v>
      </c>
      <c r="Y379" s="36">
        <f>SUM(V379/X379*100)</f>
        <v>103.90000000000002</v>
      </c>
    </row>
    <row r="380" spans="1:25" ht="18.75">
      <c r="A380" s="10" t="s">
        <v>2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1:25" ht="18.75">
      <c r="A381" s="10" t="s">
        <v>4</v>
      </c>
      <c r="B381" s="34"/>
      <c r="C381" s="34"/>
      <c r="D381" s="34"/>
      <c r="E381" s="34"/>
      <c r="F381" s="34"/>
      <c r="G381" s="34"/>
      <c r="H381" s="34"/>
      <c r="I381" s="34"/>
      <c r="J381" s="34">
        <f>SUM(L381*M381/100)</f>
        <v>0</v>
      </c>
      <c r="K381" s="34"/>
      <c r="L381" s="34">
        <f>SUM(F381*K381/100)</f>
        <v>0</v>
      </c>
      <c r="M381" s="34"/>
      <c r="N381" s="34">
        <f>SUM(P381*Q381/100)</f>
        <v>0</v>
      </c>
      <c r="O381" s="34"/>
      <c r="P381" s="34">
        <f>SUM(J381*O381/100)</f>
        <v>0</v>
      </c>
      <c r="Q381" s="34"/>
      <c r="R381" s="34">
        <f>SUM(T381*U381/100)</f>
        <v>0</v>
      </c>
      <c r="S381" s="34"/>
      <c r="T381" s="34">
        <f>SUM(N381*S381/100)</f>
        <v>0</v>
      </c>
      <c r="U381" s="34"/>
      <c r="V381" s="34">
        <f>SUM(X381*Y381/100)</f>
        <v>0</v>
      </c>
      <c r="W381" s="34"/>
      <c r="X381" s="34">
        <f>SUM(R381*W381/100)</f>
        <v>0</v>
      </c>
      <c r="Y381" s="34"/>
    </row>
    <row r="382" spans="1:25" ht="18.75">
      <c r="A382" s="10" t="s">
        <v>3</v>
      </c>
      <c r="B382" s="34">
        <f>SUM(B384:B397)</f>
        <v>1069054.2</v>
      </c>
      <c r="C382" s="34"/>
      <c r="D382" s="34"/>
      <c r="E382" s="34"/>
      <c r="F382" s="34">
        <f>SUM(F384:F397)</f>
        <v>1229973.4000000001</v>
      </c>
      <c r="G382" s="34"/>
      <c r="H382" s="34"/>
      <c r="I382" s="34"/>
      <c r="J382" s="34">
        <f>SUM(J384:J397)</f>
        <v>1321696.5425994003</v>
      </c>
      <c r="K382" s="34">
        <f>SUM(L382/F382*100)</f>
        <v>102.63355046540032</v>
      </c>
      <c r="L382" s="34">
        <f>SUM(L384:L397)</f>
        <v>1262365.3702000002</v>
      </c>
      <c r="M382" s="34">
        <f>SUM(J382/L382*100)</f>
        <v>104.69999999999999</v>
      </c>
      <c r="N382" s="34">
        <f>SUM(N384:N397)</f>
        <v>1436775.9668811972</v>
      </c>
      <c r="O382" s="34">
        <f>SUM(P382/J382*100)</f>
        <v>103.03976067844924</v>
      </c>
      <c r="P382" s="34">
        <f>SUM(P384:P397)</f>
        <v>1361872.95438976</v>
      </c>
      <c r="Q382" s="34">
        <f>SUM(N382/P382*100)</f>
        <v>105.50000000000001</v>
      </c>
      <c r="R382" s="34">
        <f>SUM(R384:R397)</f>
        <v>1542432.8153651806</v>
      </c>
      <c r="S382" s="34">
        <f>SUM(T382/N382*100)</f>
        <v>103.32410542157524</v>
      </c>
      <c r="T382" s="34">
        <f>SUM(T384:T397)</f>
        <v>1484535.9146921851</v>
      </c>
      <c r="U382" s="34">
        <f>SUM(R382/T382*100)</f>
        <v>103.90000000000002</v>
      </c>
      <c r="V382" s="34">
        <f>SUM(V384:V397)</f>
        <v>1655874.9862994058</v>
      </c>
      <c r="W382" s="34">
        <f>SUM(X382/R382*100)</f>
        <v>103.32507801574727</v>
      </c>
      <c r="X382" s="34">
        <f>SUM(X384:X397)</f>
        <v>1593719.9098165596</v>
      </c>
      <c r="Y382" s="34">
        <f>SUM(V382/X382*100)</f>
        <v>103.90000000000002</v>
      </c>
    </row>
    <row r="383" spans="1:25" ht="18.75">
      <c r="A383" s="10" t="s">
        <v>12</v>
      </c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1:25" ht="18.75">
      <c r="A384" s="24" t="s">
        <v>797</v>
      </c>
      <c r="B384" s="35">
        <v>1010090.3</v>
      </c>
      <c r="C384" s="35"/>
      <c r="D384" s="35"/>
      <c r="E384" s="35"/>
      <c r="F384" s="35">
        <v>1161864.1</v>
      </c>
      <c r="G384" s="35"/>
      <c r="H384" s="35"/>
      <c r="I384" s="35"/>
      <c r="J384" s="35">
        <f aca="true" t="shared" si="124" ref="J384:J394">SUM(L384*M384/100)</f>
        <v>1249316.4489429002</v>
      </c>
      <c r="K384" s="35">
        <v>102.7</v>
      </c>
      <c r="L384" s="35">
        <f aca="true" t="shared" si="125" ref="L384:L394">SUM(F384*K384/100)</f>
        <v>1193234.4307000001</v>
      </c>
      <c r="M384" s="35">
        <v>104.7</v>
      </c>
      <c r="N384" s="35">
        <f aca="true" t="shared" si="126" ref="N384:N394">SUM(P384*Q384/100)</f>
        <v>1358887.7480974374</v>
      </c>
      <c r="O384" s="35">
        <v>103.1</v>
      </c>
      <c r="P384" s="35">
        <f aca="true" t="shared" si="127" ref="P384:P394">SUM(J384*O384/100)</f>
        <v>1288045.25886013</v>
      </c>
      <c r="Q384" s="35">
        <v>105.5</v>
      </c>
      <c r="R384" s="35">
        <f aca="true" t="shared" si="128" ref="R384:R394">SUM(T384*U384/100)</f>
        <v>1459888.4388625277</v>
      </c>
      <c r="S384" s="35">
        <v>103.4</v>
      </c>
      <c r="T384" s="35">
        <f aca="true" t="shared" si="129" ref="T384:T394">SUM(N384*S384/100)</f>
        <v>1405089.9315327504</v>
      </c>
      <c r="U384" s="35">
        <v>103.9</v>
      </c>
      <c r="V384" s="35">
        <f aca="true" t="shared" si="130" ref="V384:V394">SUM(X384*Y384/100)</f>
        <v>1568396.1069694243</v>
      </c>
      <c r="W384" s="35">
        <v>103.4</v>
      </c>
      <c r="X384" s="35">
        <f aca="true" t="shared" si="131" ref="X384:X394">SUM(R384*W384/100)</f>
        <v>1509524.6457838537</v>
      </c>
      <c r="Y384" s="35">
        <v>103.9</v>
      </c>
    </row>
    <row r="385" spans="1:25" ht="18.75">
      <c r="A385" s="25" t="s">
        <v>800</v>
      </c>
      <c r="B385" s="35">
        <v>58963.9</v>
      </c>
      <c r="C385" s="35"/>
      <c r="D385" s="35"/>
      <c r="E385" s="35"/>
      <c r="F385" s="35">
        <v>68109.3</v>
      </c>
      <c r="G385" s="35"/>
      <c r="H385" s="35"/>
      <c r="I385" s="35"/>
      <c r="J385" s="35">
        <f t="shared" si="124"/>
        <v>72380.09365650002</v>
      </c>
      <c r="K385" s="35">
        <v>101.5</v>
      </c>
      <c r="L385" s="35">
        <f t="shared" si="125"/>
        <v>69130.93950000001</v>
      </c>
      <c r="M385" s="35">
        <v>104.7</v>
      </c>
      <c r="N385" s="35">
        <f t="shared" si="126"/>
        <v>77888.21878375966</v>
      </c>
      <c r="O385" s="35">
        <v>102</v>
      </c>
      <c r="P385" s="35">
        <f t="shared" si="127"/>
        <v>73827.69552963001</v>
      </c>
      <c r="Q385" s="35">
        <v>105.5</v>
      </c>
      <c r="R385" s="35">
        <f t="shared" si="128"/>
        <v>82544.37650265281</v>
      </c>
      <c r="S385" s="35">
        <v>102</v>
      </c>
      <c r="T385" s="35">
        <f t="shared" si="129"/>
        <v>79445.98315943485</v>
      </c>
      <c r="U385" s="35">
        <v>103.9</v>
      </c>
      <c r="V385" s="35">
        <f t="shared" si="130"/>
        <v>87478.87932998141</v>
      </c>
      <c r="W385" s="35">
        <v>102</v>
      </c>
      <c r="X385" s="35">
        <f t="shared" si="131"/>
        <v>84195.26403270588</v>
      </c>
      <c r="Y385" s="35">
        <v>103.9</v>
      </c>
    </row>
    <row r="386" spans="1:25" ht="18.75">
      <c r="A386" s="15"/>
      <c r="B386" s="35"/>
      <c r="C386" s="35"/>
      <c r="D386" s="35"/>
      <c r="E386" s="35"/>
      <c r="F386" s="35"/>
      <c r="G386" s="35"/>
      <c r="H386" s="35"/>
      <c r="I386" s="35"/>
      <c r="J386" s="35">
        <f t="shared" si="124"/>
        <v>0</v>
      </c>
      <c r="K386" s="35"/>
      <c r="L386" s="35">
        <f t="shared" si="125"/>
        <v>0</v>
      </c>
      <c r="M386" s="35">
        <v>105.4</v>
      </c>
      <c r="N386" s="35">
        <f t="shared" si="126"/>
        <v>0</v>
      </c>
      <c r="O386" s="35"/>
      <c r="P386" s="35">
        <f t="shared" si="127"/>
        <v>0</v>
      </c>
      <c r="Q386" s="35">
        <v>104.7</v>
      </c>
      <c r="R386" s="35">
        <f t="shared" si="128"/>
        <v>0</v>
      </c>
      <c r="S386" s="35"/>
      <c r="T386" s="35">
        <f t="shared" si="129"/>
        <v>0</v>
      </c>
      <c r="U386" s="35">
        <v>105.4</v>
      </c>
      <c r="V386" s="35">
        <f t="shared" si="130"/>
        <v>0</v>
      </c>
      <c r="W386" s="35"/>
      <c r="X386" s="35">
        <f t="shared" si="131"/>
        <v>0</v>
      </c>
      <c r="Y386" s="35">
        <v>104</v>
      </c>
    </row>
    <row r="387" spans="1:25" ht="18.75" hidden="1">
      <c r="A387" s="15"/>
      <c r="B387" s="35"/>
      <c r="C387" s="35"/>
      <c r="D387" s="35"/>
      <c r="E387" s="35"/>
      <c r="F387" s="35"/>
      <c r="G387" s="35"/>
      <c r="H387" s="49"/>
      <c r="I387" s="49"/>
      <c r="J387" s="34">
        <f>SUM(L387*M387/100)</f>
        <v>0</v>
      </c>
      <c r="K387" s="34"/>
      <c r="L387" s="34">
        <f>SUM(F387*K387/100)</f>
        <v>0</v>
      </c>
      <c r="M387" s="34"/>
      <c r="N387" s="34">
        <f>SUM(P387*Q387/100)</f>
        <v>0</v>
      </c>
      <c r="O387" s="34"/>
      <c r="P387" s="34">
        <f>SUM(J387*O387/100)</f>
        <v>0</v>
      </c>
      <c r="Q387" s="34"/>
      <c r="R387" s="34">
        <f>SUM(T387*U387/100)</f>
        <v>0</v>
      </c>
      <c r="S387" s="34"/>
      <c r="T387" s="34">
        <f>SUM(N387*S387/100)</f>
        <v>0</v>
      </c>
      <c r="U387" s="34"/>
      <c r="V387" s="34">
        <f>SUM(X387*Y387/100)</f>
        <v>0</v>
      </c>
      <c r="W387" s="34"/>
      <c r="X387" s="34">
        <f>SUM(R387*W387/100)</f>
        <v>0</v>
      </c>
      <c r="Y387" s="35"/>
    </row>
    <row r="388" spans="1:25" ht="18.75" hidden="1">
      <c r="A388" s="15"/>
      <c r="B388" s="35"/>
      <c r="C388" s="35"/>
      <c r="D388" s="35"/>
      <c r="E388" s="35"/>
      <c r="F388" s="35"/>
      <c r="G388" s="35"/>
      <c r="H388" s="49"/>
      <c r="I388" s="49"/>
      <c r="J388" s="34">
        <f>SUM(L388*M388/100)</f>
        <v>0</v>
      </c>
      <c r="K388" s="34"/>
      <c r="L388" s="34">
        <f>SUM(F388*K388/100)</f>
        <v>0</v>
      </c>
      <c r="M388" s="34"/>
      <c r="N388" s="34">
        <f>SUM(P388*Q388/100)</f>
        <v>0</v>
      </c>
      <c r="O388" s="34"/>
      <c r="P388" s="34">
        <f>SUM(J388*O388/100)</f>
        <v>0</v>
      </c>
      <c r="Q388" s="34"/>
      <c r="R388" s="34">
        <f>SUM(T388*U388/100)</f>
        <v>0</v>
      </c>
      <c r="S388" s="34"/>
      <c r="T388" s="34">
        <f>SUM(N388*S388/100)</f>
        <v>0</v>
      </c>
      <c r="U388" s="34"/>
      <c r="V388" s="34">
        <f>SUM(X388*Y388/100)</f>
        <v>0</v>
      </c>
      <c r="W388" s="34"/>
      <c r="X388" s="34">
        <f>SUM(R388*W388/100)</f>
        <v>0</v>
      </c>
      <c r="Y388" s="35"/>
    </row>
    <row r="389" spans="1:25" ht="18.75" hidden="1">
      <c r="A389" s="15"/>
      <c r="B389" s="35"/>
      <c r="C389" s="35"/>
      <c r="D389" s="35"/>
      <c r="E389" s="35"/>
      <c r="F389" s="35"/>
      <c r="G389" s="35"/>
      <c r="H389" s="49"/>
      <c r="I389" s="49"/>
      <c r="J389" s="34">
        <f>SUM(L389*M389/100)</f>
        <v>0</v>
      </c>
      <c r="K389" s="34"/>
      <c r="L389" s="34">
        <f>SUM(F389*K389/100)</f>
        <v>0</v>
      </c>
      <c r="M389" s="34"/>
      <c r="N389" s="34">
        <f>SUM(P389*Q389/100)</f>
        <v>0</v>
      </c>
      <c r="O389" s="34"/>
      <c r="P389" s="34">
        <f>SUM(J389*O389/100)</f>
        <v>0</v>
      </c>
      <c r="Q389" s="34"/>
      <c r="R389" s="34">
        <f>SUM(T389*U389/100)</f>
        <v>0</v>
      </c>
      <c r="S389" s="34"/>
      <c r="T389" s="34">
        <f>SUM(N389*S389/100)</f>
        <v>0</v>
      </c>
      <c r="U389" s="34"/>
      <c r="V389" s="34">
        <f>SUM(X389*Y389/100)</f>
        <v>0</v>
      </c>
      <c r="W389" s="34"/>
      <c r="X389" s="34">
        <f>SUM(R389*W389/100)</f>
        <v>0</v>
      </c>
      <c r="Y389" s="35"/>
    </row>
    <row r="390" spans="1:25" ht="18.75" hidden="1">
      <c r="A390" s="15"/>
      <c r="B390" s="35"/>
      <c r="C390" s="35"/>
      <c r="D390" s="35"/>
      <c r="E390" s="35"/>
      <c r="F390" s="35"/>
      <c r="G390" s="35"/>
      <c r="H390" s="49"/>
      <c r="I390" s="49"/>
      <c r="J390" s="34">
        <f>SUM(L390*M390/100)</f>
        <v>0</v>
      </c>
      <c r="K390" s="34"/>
      <c r="L390" s="34">
        <f>SUM(F390*K390/100)</f>
        <v>0</v>
      </c>
      <c r="M390" s="34"/>
      <c r="N390" s="34">
        <f>SUM(P390*Q390/100)</f>
        <v>0</v>
      </c>
      <c r="O390" s="34"/>
      <c r="P390" s="34">
        <f>SUM(J390*O390/100)</f>
        <v>0</v>
      </c>
      <c r="Q390" s="34"/>
      <c r="R390" s="34">
        <f>SUM(T390*U390/100)</f>
        <v>0</v>
      </c>
      <c r="S390" s="34"/>
      <c r="T390" s="34">
        <f>SUM(N390*S390/100)</f>
        <v>0</v>
      </c>
      <c r="U390" s="34"/>
      <c r="V390" s="34">
        <f>SUM(X390*Y390/100)</f>
        <v>0</v>
      </c>
      <c r="W390" s="34"/>
      <c r="X390" s="34">
        <f>SUM(R390*W390/100)</f>
        <v>0</v>
      </c>
      <c r="Y390" s="35"/>
    </row>
    <row r="391" spans="1:25" ht="18.75" hidden="1">
      <c r="A391" s="15"/>
      <c r="B391" s="35"/>
      <c r="C391" s="35"/>
      <c r="D391" s="35"/>
      <c r="E391" s="35"/>
      <c r="F391" s="35"/>
      <c r="G391" s="35"/>
      <c r="H391" s="35"/>
      <c r="I391" s="35"/>
      <c r="J391" s="35">
        <f t="shared" si="124"/>
        <v>0</v>
      </c>
      <c r="K391" s="35"/>
      <c r="L391" s="35">
        <f t="shared" si="125"/>
        <v>0</v>
      </c>
      <c r="M391" s="35">
        <v>105.4</v>
      </c>
      <c r="N391" s="35">
        <f t="shared" si="126"/>
        <v>0</v>
      </c>
      <c r="O391" s="35"/>
      <c r="P391" s="35">
        <f t="shared" si="127"/>
        <v>0</v>
      </c>
      <c r="Q391" s="35">
        <v>104.7</v>
      </c>
      <c r="R391" s="35">
        <f t="shared" si="128"/>
        <v>0</v>
      </c>
      <c r="S391" s="35"/>
      <c r="T391" s="35">
        <f t="shared" si="129"/>
        <v>0</v>
      </c>
      <c r="U391" s="35">
        <v>105.4</v>
      </c>
      <c r="V391" s="35">
        <f t="shared" si="130"/>
        <v>0</v>
      </c>
      <c r="W391" s="35"/>
      <c r="X391" s="35">
        <f t="shared" si="131"/>
        <v>0</v>
      </c>
      <c r="Y391" s="35">
        <v>104</v>
      </c>
    </row>
    <row r="392" spans="1:25" ht="18.75" hidden="1">
      <c r="A392" s="15"/>
      <c r="B392" s="35"/>
      <c r="C392" s="35"/>
      <c r="D392" s="35"/>
      <c r="E392" s="35"/>
      <c r="F392" s="35"/>
      <c r="G392" s="35"/>
      <c r="H392" s="35"/>
      <c r="I392" s="35"/>
      <c r="J392" s="35">
        <f t="shared" si="124"/>
        <v>0</v>
      </c>
      <c r="K392" s="35"/>
      <c r="L392" s="35">
        <f t="shared" si="125"/>
        <v>0</v>
      </c>
      <c r="M392" s="35">
        <v>105.4</v>
      </c>
      <c r="N392" s="35">
        <f t="shared" si="126"/>
        <v>0</v>
      </c>
      <c r="O392" s="35"/>
      <c r="P392" s="35">
        <f t="shared" si="127"/>
        <v>0</v>
      </c>
      <c r="Q392" s="35">
        <v>104.7</v>
      </c>
      <c r="R392" s="35">
        <f t="shared" si="128"/>
        <v>0</v>
      </c>
      <c r="S392" s="35"/>
      <c r="T392" s="35">
        <f t="shared" si="129"/>
        <v>0</v>
      </c>
      <c r="U392" s="35">
        <v>105.4</v>
      </c>
      <c r="V392" s="35">
        <f t="shared" si="130"/>
        <v>0</v>
      </c>
      <c r="W392" s="35"/>
      <c r="X392" s="35">
        <f t="shared" si="131"/>
        <v>0</v>
      </c>
      <c r="Y392" s="35">
        <v>104</v>
      </c>
    </row>
    <row r="393" spans="1:25" ht="18.75" hidden="1">
      <c r="A393" s="15"/>
      <c r="B393" s="35"/>
      <c r="C393" s="35"/>
      <c r="D393" s="35"/>
      <c r="E393" s="35"/>
      <c r="F393" s="35"/>
      <c r="G393" s="35"/>
      <c r="H393" s="35"/>
      <c r="I393" s="35"/>
      <c r="J393" s="35">
        <f t="shared" si="124"/>
        <v>0</v>
      </c>
      <c r="K393" s="35"/>
      <c r="L393" s="35">
        <f t="shared" si="125"/>
        <v>0</v>
      </c>
      <c r="M393" s="35">
        <v>105.4</v>
      </c>
      <c r="N393" s="35">
        <f t="shared" si="126"/>
        <v>0</v>
      </c>
      <c r="O393" s="35"/>
      <c r="P393" s="35">
        <f t="shared" si="127"/>
        <v>0</v>
      </c>
      <c r="Q393" s="35">
        <v>104.7</v>
      </c>
      <c r="R393" s="35">
        <f t="shared" si="128"/>
        <v>0</v>
      </c>
      <c r="S393" s="35"/>
      <c r="T393" s="35">
        <f t="shared" si="129"/>
        <v>0</v>
      </c>
      <c r="U393" s="35">
        <v>105.4</v>
      </c>
      <c r="V393" s="35">
        <f t="shared" si="130"/>
        <v>0</v>
      </c>
      <c r="W393" s="35"/>
      <c r="X393" s="35">
        <f t="shared" si="131"/>
        <v>0</v>
      </c>
      <c r="Y393" s="35">
        <v>104</v>
      </c>
    </row>
    <row r="394" spans="1:25" ht="18.75" hidden="1">
      <c r="A394" s="15"/>
      <c r="B394" s="35"/>
      <c r="C394" s="35"/>
      <c r="D394" s="35"/>
      <c r="E394" s="35"/>
      <c r="F394" s="35"/>
      <c r="G394" s="35"/>
      <c r="H394" s="35"/>
      <c r="I394" s="35"/>
      <c r="J394" s="35">
        <f t="shared" si="124"/>
        <v>0</v>
      </c>
      <c r="K394" s="35"/>
      <c r="L394" s="35">
        <f t="shared" si="125"/>
        <v>0</v>
      </c>
      <c r="M394" s="35">
        <v>105.4</v>
      </c>
      <c r="N394" s="35">
        <f t="shared" si="126"/>
        <v>0</v>
      </c>
      <c r="O394" s="35"/>
      <c r="P394" s="35">
        <f t="shared" si="127"/>
        <v>0</v>
      </c>
      <c r="Q394" s="35">
        <v>104.7</v>
      </c>
      <c r="R394" s="35">
        <f t="shared" si="128"/>
        <v>0</v>
      </c>
      <c r="S394" s="35"/>
      <c r="T394" s="35">
        <f t="shared" si="129"/>
        <v>0</v>
      </c>
      <c r="U394" s="35">
        <v>105.4</v>
      </c>
      <c r="V394" s="35">
        <f t="shared" si="130"/>
        <v>0</v>
      </c>
      <c r="W394" s="35"/>
      <c r="X394" s="35">
        <f t="shared" si="131"/>
        <v>0</v>
      </c>
      <c r="Y394" s="35">
        <v>104</v>
      </c>
    </row>
    <row r="395" spans="1:25" ht="18.75" hidden="1">
      <c r="A395" s="31"/>
      <c r="B395" s="34"/>
      <c r="C395" s="34"/>
      <c r="D395" s="34"/>
      <c r="E395" s="34"/>
      <c r="F395" s="34"/>
      <c r="G395" s="34"/>
      <c r="H395" s="34"/>
      <c r="I395" s="34"/>
      <c r="J395" s="34">
        <f>SUM(L395*M395/100)</f>
        <v>0</v>
      </c>
      <c r="K395" s="34"/>
      <c r="L395" s="34">
        <f>SUM(F395*K395/100)</f>
        <v>0</v>
      </c>
      <c r="M395" s="34">
        <v>105.4</v>
      </c>
      <c r="N395" s="34">
        <f>SUM(P395*Q395/100)</f>
        <v>0</v>
      </c>
      <c r="O395" s="34"/>
      <c r="P395" s="34">
        <f>SUM(J395*O395/100)</f>
        <v>0</v>
      </c>
      <c r="Q395" s="34">
        <v>104.7</v>
      </c>
      <c r="R395" s="34">
        <f>SUM(T395*U395/100)</f>
        <v>0</v>
      </c>
      <c r="S395" s="34"/>
      <c r="T395" s="34">
        <f>SUM(N395*S395/100)</f>
        <v>0</v>
      </c>
      <c r="U395" s="34">
        <v>105.4</v>
      </c>
      <c r="V395" s="34">
        <f>SUM(X395*Y395/100)</f>
        <v>0</v>
      </c>
      <c r="W395" s="34"/>
      <c r="X395" s="34">
        <f>SUM(R395*W395/100)</f>
        <v>0</v>
      </c>
      <c r="Y395" s="34">
        <v>104</v>
      </c>
    </row>
    <row r="396" spans="1:25" ht="18.75" hidden="1">
      <c r="A396" s="31"/>
      <c r="B396" s="34"/>
      <c r="C396" s="34"/>
      <c r="D396" s="34"/>
      <c r="E396" s="34"/>
      <c r="F396" s="34"/>
      <c r="G396" s="34"/>
      <c r="H396" s="34"/>
      <c r="I396" s="34"/>
      <c r="J396" s="34">
        <f>SUM(L396*M396/100)</f>
        <v>0</v>
      </c>
      <c r="K396" s="34"/>
      <c r="L396" s="34">
        <f>SUM(F396*K396/100)</f>
        <v>0</v>
      </c>
      <c r="M396" s="34"/>
      <c r="N396" s="34">
        <f>SUM(P396*Q396/100)</f>
        <v>0</v>
      </c>
      <c r="O396" s="34"/>
      <c r="P396" s="34">
        <f>SUM(J396*O396/100)</f>
        <v>0</v>
      </c>
      <c r="Q396" s="34"/>
      <c r="R396" s="34">
        <f>SUM(T396*U396/100)</f>
        <v>0</v>
      </c>
      <c r="S396" s="34"/>
      <c r="T396" s="34">
        <f>SUM(N396*S396/100)</f>
        <v>0</v>
      </c>
      <c r="U396" s="34"/>
      <c r="V396" s="34">
        <f>SUM(X396*Y396/100)</f>
        <v>0</v>
      </c>
      <c r="W396" s="34"/>
      <c r="X396" s="34">
        <f>SUM(R396*W396/100)</f>
        <v>0</v>
      </c>
      <c r="Y396" s="34"/>
    </row>
    <row r="397" spans="1:25" ht="18.75" hidden="1">
      <c r="A397" s="31"/>
      <c r="B397" s="34"/>
      <c r="C397" s="34"/>
      <c r="D397" s="34"/>
      <c r="E397" s="34"/>
      <c r="F397" s="34"/>
      <c r="G397" s="34"/>
      <c r="H397" s="34"/>
      <c r="I397" s="34"/>
      <c r="J397" s="34">
        <f>SUM(L397*M397/100)</f>
        <v>0</v>
      </c>
      <c r="K397" s="34"/>
      <c r="L397" s="34">
        <f>SUM(F397*K397/100)</f>
        <v>0</v>
      </c>
      <c r="M397" s="34"/>
      <c r="N397" s="34">
        <f>SUM(P397*Q397/100)</f>
        <v>0</v>
      </c>
      <c r="O397" s="34"/>
      <c r="P397" s="34">
        <f>SUM(J397*O397/100)</f>
        <v>0</v>
      </c>
      <c r="Q397" s="34"/>
      <c r="R397" s="34">
        <f>SUM(T397*U397/100)</f>
        <v>0</v>
      </c>
      <c r="S397" s="34"/>
      <c r="T397" s="34">
        <f>SUM(N397*S397/100)</f>
        <v>0</v>
      </c>
      <c r="U397" s="34"/>
      <c r="V397" s="34">
        <f>SUM(X397*Y397/100)</f>
        <v>0</v>
      </c>
      <c r="W397" s="34"/>
      <c r="X397" s="34">
        <f>SUM(R397*W397/100)</f>
        <v>0</v>
      </c>
      <c r="Y397" s="34"/>
    </row>
    <row r="398" spans="1:25" ht="81" customHeight="1" hidden="1">
      <c r="A398" s="9" t="s">
        <v>36</v>
      </c>
      <c r="B398" s="36">
        <f>SUM(B400+B401)</f>
        <v>87336.8</v>
      </c>
      <c r="C398" s="36"/>
      <c r="D398" s="36"/>
      <c r="E398" s="36"/>
      <c r="F398" s="36">
        <f>SUM(F400+F401)</f>
        <v>105502.6</v>
      </c>
      <c r="G398" s="36"/>
      <c r="H398" s="36"/>
      <c r="I398" s="36"/>
      <c r="J398" s="36">
        <f>SUM(J400+J401)</f>
        <v>111786.7568664</v>
      </c>
      <c r="K398" s="36">
        <f>SUM(L398/F398*100)</f>
        <v>101.2</v>
      </c>
      <c r="L398" s="36">
        <f>SUM(L400+L401)</f>
        <v>106768.6312</v>
      </c>
      <c r="M398" s="36">
        <f>SUM(J398/L398*100)</f>
        <v>104.69999999999999</v>
      </c>
      <c r="N398" s="36">
        <f>SUM(N400+N401)</f>
        <v>119939.9239784509</v>
      </c>
      <c r="O398" s="36">
        <f>SUM(P398/J398*100)</f>
        <v>101.70000000000002</v>
      </c>
      <c r="P398" s="36">
        <f>SUM(P400+P401)</f>
        <v>113687.1317331288</v>
      </c>
      <c r="Q398" s="36">
        <f>SUM(N398/P398*100)</f>
        <v>105.50000000000001</v>
      </c>
      <c r="R398" s="36">
        <f>SUM(R400+R401)</f>
        <v>129477.66667314131</v>
      </c>
      <c r="S398" s="36">
        <f>SUM(T398/N398*100)</f>
        <v>103.90000000000002</v>
      </c>
      <c r="T398" s="36">
        <f>SUM(T400+T401)</f>
        <v>124617.5810136105</v>
      </c>
      <c r="U398" s="36">
        <f>SUM(R398/T398*100)</f>
        <v>103.90000000000002</v>
      </c>
      <c r="V398" s="36">
        <f>SUM(V400+V401)</f>
        <v>138563.11454359564</v>
      </c>
      <c r="W398" s="36">
        <f>SUM(X398/R398*100)</f>
        <v>103</v>
      </c>
      <c r="X398" s="36">
        <f>SUM(X400+X401)</f>
        <v>133361.99667333555</v>
      </c>
      <c r="Y398" s="36">
        <f>SUM(V398/X398*100)</f>
        <v>103.89999999999999</v>
      </c>
    </row>
    <row r="399" spans="1:25" ht="18.75" hidden="1">
      <c r="A399" s="10" t="s">
        <v>2</v>
      </c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1:25" ht="18.75" hidden="1">
      <c r="A400" s="10" t="s">
        <v>4</v>
      </c>
      <c r="B400" s="34"/>
      <c r="C400" s="34"/>
      <c r="D400" s="34"/>
      <c r="E400" s="34"/>
      <c r="F400" s="34"/>
      <c r="G400" s="34"/>
      <c r="H400" s="34"/>
      <c r="I400" s="34"/>
      <c r="J400" s="34">
        <f>SUM(L400*M400/100)</f>
        <v>0</v>
      </c>
      <c r="K400" s="34"/>
      <c r="L400" s="34">
        <f>SUM(F400*K400/100)</f>
        <v>0</v>
      </c>
      <c r="M400" s="34"/>
      <c r="N400" s="34">
        <f>SUM(P400*Q400/100)</f>
        <v>0</v>
      </c>
      <c r="O400" s="34"/>
      <c r="P400" s="34">
        <f>SUM(J400*O400/100)</f>
        <v>0</v>
      </c>
      <c r="Q400" s="34"/>
      <c r="R400" s="34">
        <f>SUM(T400*U400/100)</f>
        <v>0</v>
      </c>
      <c r="S400" s="34"/>
      <c r="T400" s="34">
        <f>SUM(N400*S400/100)</f>
        <v>0</v>
      </c>
      <c r="U400" s="34"/>
      <c r="V400" s="34">
        <f>SUM(X400*Y400/100)</f>
        <v>0</v>
      </c>
      <c r="W400" s="34"/>
      <c r="X400" s="34">
        <f>SUM(R400*W400/100)</f>
        <v>0</v>
      </c>
      <c r="Y400" s="34"/>
    </row>
    <row r="401" spans="1:25" ht="18.75" hidden="1">
      <c r="A401" s="10" t="s">
        <v>3</v>
      </c>
      <c r="B401" s="34">
        <f>SUM(B403:B409)</f>
        <v>87336.8</v>
      </c>
      <c r="C401" s="34"/>
      <c r="D401" s="34"/>
      <c r="E401" s="34"/>
      <c r="F401" s="34">
        <f>SUM(F403:F409)</f>
        <v>105502.6</v>
      </c>
      <c r="G401" s="34"/>
      <c r="H401" s="34"/>
      <c r="I401" s="34"/>
      <c r="J401" s="34">
        <f>SUM(J403:J409)</f>
        <v>111786.7568664</v>
      </c>
      <c r="K401" s="34">
        <f>SUM(L401/F401*100)</f>
        <v>101.2</v>
      </c>
      <c r="L401" s="34">
        <f>SUM(L403:L409)</f>
        <v>106768.6312</v>
      </c>
      <c r="M401" s="34">
        <f>SUM(J401/L401*100)</f>
        <v>104.69999999999999</v>
      </c>
      <c r="N401" s="34">
        <f>SUM(N403:N409)</f>
        <v>119939.9239784509</v>
      </c>
      <c r="O401" s="34">
        <f>SUM(P401/J401*100)</f>
        <v>101.70000000000002</v>
      </c>
      <c r="P401" s="34">
        <f>SUM(P403:P409)</f>
        <v>113687.1317331288</v>
      </c>
      <c r="Q401" s="34">
        <f>SUM(N401/P401*100)</f>
        <v>105.50000000000001</v>
      </c>
      <c r="R401" s="34">
        <f>SUM(R403:R409)</f>
        <v>129477.66667314131</v>
      </c>
      <c r="S401" s="34">
        <f>SUM(T401/N401*100)</f>
        <v>103.90000000000002</v>
      </c>
      <c r="T401" s="34">
        <f>SUM(T403:T409)</f>
        <v>124617.5810136105</v>
      </c>
      <c r="U401" s="34">
        <f>SUM(R401/T401*100)</f>
        <v>103.90000000000002</v>
      </c>
      <c r="V401" s="34">
        <f>SUM(V403:V409)</f>
        <v>138563.11454359564</v>
      </c>
      <c r="W401" s="34">
        <f>SUM(X401/R401*100)</f>
        <v>103</v>
      </c>
      <c r="X401" s="34">
        <f>SUM(X403:X409)</f>
        <v>133361.99667333555</v>
      </c>
      <c r="Y401" s="34">
        <f>SUM(V401/X401*100)</f>
        <v>103.89999999999999</v>
      </c>
    </row>
    <row r="402" spans="1:25" ht="18.75" hidden="1">
      <c r="A402" s="10" t="s">
        <v>12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spans="1:25" ht="18.75" hidden="1">
      <c r="A403" s="23" t="s">
        <v>801</v>
      </c>
      <c r="B403" s="34">
        <v>87336.8</v>
      </c>
      <c r="C403" s="34"/>
      <c r="D403" s="34"/>
      <c r="E403" s="34"/>
      <c r="F403" s="34">
        <v>105502.6</v>
      </c>
      <c r="G403" s="34"/>
      <c r="H403" s="34"/>
      <c r="I403" s="34"/>
      <c r="J403" s="34">
        <f aca="true" t="shared" si="132" ref="J403:J409">SUM(L403*M403/100)</f>
        <v>111786.7568664</v>
      </c>
      <c r="K403" s="34">
        <v>101.2</v>
      </c>
      <c r="L403" s="34">
        <f aca="true" t="shared" si="133" ref="L403:L409">SUM(F403*K403/100)</f>
        <v>106768.6312</v>
      </c>
      <c r="M403" s="34">
        <v>104.7</v>
      </c>
      <c r="N403" s="34">
        <f aca="true" t="shared" si="134" ref="N403:N409">SUM(P403*Q403/100)</f>
        <v>119939.9239784509</v>
      </c>
      <c r="O403" s="34">
        <v>101.7</v>
      </c>
      <c r="P403" s="34">
        <f aca="true" t="shared" si="135" ref="P403:P409">SUM(J403*O403/100)</f>
        <v>113687.1317331288</v>
      </c>
      <c r="Q403" s="34">
        <v>105.5</v>
      </c>
      <c r="R403" s="34">
        <f aca="true" t="shared" si="136" ref="R403:R409">SUM(T403*U403/100)</f>
        <v>129477.66667314131</v>
      </c>
      <c r="S403" s="34">
        <v>103.9</v>
      </c>
      <c r="T403" s="34">
        <f aca="true" t="shared" si="137" ref="T403:T409">SUM(N403*S403/100)</f>
        <v>124617.5810136105</v>
      </c>
      <c r="U403" s="34">
        <v>103.9</v>
      </c>
      <c r="V403" s="34">
        <f aca="true" t="shared" si="138" ref="V403:V409">SUM(X403*Y403/100)</f>
        <v>138563.11454359564</v>
      </c>
      <c r="W403" s="46">
        <v>103</v>
      </c>
      <c r="X403" s="34">
        <f aca="true" t="shared" si="139" ref="X403:X409">SUM(R403*W403/100)</f>
        <v>133361.99667333555</v>
      </c>
      <c r="Y403" s="34">
        <v>103.9</v>
      </c>
    </row>
    <row r="404" spans="1:25" ht="18.75" hidden="1">
      <c r="A404" s="31"/>
      <c r="B404" s="34"/>
      <c r="C404" s="34"/>
      <c r="D404" s="34"/>
      <c r="E404" s="34"/>
      <c r="F404" s="34"/>
      <c r="G404" s="34"/>
      <c r="H404" s="34"/>
      <c r="I404" s="34"/>
      <c r="J404" s="34">
        <f t="shared" si="132"/>
        <v>0</v>
      </c>
      <c r="K404" s="34"/>
      <c r="L404" s="34">
        <f t="shared" si="133"/>
        <v>0</v>
      </c>
      <c r="M404" s="34"/>
      <c r="N404" s="34">
        <f t="shared" si="134"/>
        <v>0</v>
      </c>
      <c r="O404" s="34"/>
      <c r="P404" s="34">
        <f t="shared" si="135"/>
        <v>0</v>
      </c>
      <c r="Q404" s="34"/>
      <c r="R404" s="34">
        <f t="shared" si="136"/>
        <v>0</v>
      </c>
      <c r="S404" s="34"/>
      <c r="T404" s="34">
        <f t="shared" si="137"/>
        <v>0</v>
      </c>
      <c r="U404" s="34"/>
      <c r="V404" s="34">
        <f t="shared" si="138"/>
        <v>0</v>
      </c>
      <c r="W404" s="34"/>
      <c r="X404" s="34">
        <f t="shared" si="139"/>
        <v>0</v>
      </c>
      <c r="Y404" s="34"/>
    </row>
    <row r="405" spans="1:25" ht="18.75" hidden="1">
      <c r="A405" s="31"/>
      <c r="B405" s="34"/>
      <c r="C405" s="34"/>
      <c r="D405" s="34"/>
      <c r="E405" s="34"/>
      <c r="F405" s="34"/>
      <c r="G405" s="34"/>
      <c r="H405" s="34"/>
      <c r="I405" s="34"/>
      <c r="J405" s="34">
        <f t="shared" si="132"/>
        <v>0</v>
      </c>
      <c r="K405" s="34"/>
      <c r="L405" s="34">
        <f t="shared" si="133"/>
        <v>0</v>
      </c>
      <c r="M405" s="34"/>
      <c r="N405" s="34">
        <f t="shared" si="134"/>
        <v>0</v>
      </c>
      <c r="O405" s="34"/>
      <c r="P405" s="34">
        <f t="shared" si="135"/>
        <v>0</v>
      </c>
      <c r="Q405" s="34"/>
      <c r="R405" s="34">
        <f t="shared" si="136"/>
        <v>0</v>
      </c>
      <c r="S405" s="34"/>
      <c r="T405" s="34">
        <f t="shared" si="137"/>
        <v>0</v>
      </c>
      <c r="U405" s="34"/>
      <c r="V405" s="34">
        <f t="shared" si="138"/>
        <v>0</v>
      </c>
      <c r="W405" s="34"/>
      <c r="X405" s="34">
        <f t="shared" si="139"/>
        <v>0</v>
      </c>
      <c r="Y405" s="34"/>
    </row>
    <row r="406" spans="1:25" ht="18.75" hidden="1">
      <c r="A406" s="31"/>
      <c r="B406" s="34"/>
      <c r="C406" s="34"/>
      <c r="D406" s="34"/>
      <c r="E406" s="34"/>
      <c r="F406" s="34"/>
      <c r="G406" s="34"/>
      <c r="H406" s="34"/>
      <c r="I406" s="34"/>
      <c r="J406" s="34">
        <f t="shared" si="132"/>
        <v>0</v>
      </c>
      <c r="K406" s="34"/>
      <c r="L406" s="34">
        <f t="shared" si="133"/>
        <v>0</v>
      </c>
      <c r="M406" s="34"/>
      <c r="N406" s="34">
        <f t="shared" si="134"/>
        <v>0</v>
      </c>
      <c r="O406" s="34"/>
      <c r="P406" s="34">
        <f t="shared" si="135"/>
        <v>0</v>
      </c>
      <c r="Q406" s="34"/>
      <c r="R406" s="34">
        <f t="shared" si="136"/>
        <v>0</v>
      </c>
      <c r="S406" s="34"/>
      <c r="T406" s="34">
        <f t="shared" si="137"/>
        <v>0</v>
      </c>
      <c r="U406" s="34"/>
      <c r="V406" s="34">
        <f t="shared" si="138"/>
        <v>0</v>
      </c>
      <c r="W406" s="34"/>
      <c r="X406" s="34">
        <f t="shared" si="139"/>
        <v>0</v>
      </c>
      <c r="Y406" s="34"/>
    </row>
    <row r="407" spans="1:25" ht="19.5" hidden="1" thickBot="1">
      <c r="A407" s="31"/>
      <c r="B407" s="50"/>
      <c r="C407" s="50"/>
      <c r="D407" s="50"/>
      <c r="E407" s="50"/>
      <c r="F407" s="50"/>
      <c r="G407" s="50"/>
      <c r="H407" s="50"/>
      <c r="I407" s="50"/>
      <c r="J407" s="50">
        <f t="shared" si="132"/>
        <v>0</v>
      </c>
      <c r="K407" s="50"/>
      <c r="L407" s="34">
        <f t="shared" si="133"/>
        <v>0</v>
      </c>
      <c r="M407" s="34"/>
      <c r="N407" s="34">
        <f t="shared" si="134"/>
        <v>0</v>
      </c>
      <c r="O407" s="34"/>
      <c r="P407" s="34">
        <f t="shared" si="135"/>
        <v>0</v>
      </c>
      <c r="Q407" s="34"/>
      <c r="R407" s="34">
        <f t="shared" si="136"/>
        <v>0</v>
      </c>
      <c r="S407" s="34"/>
      <c r="T407" s="34">
        <f t="shared" si="137"/>
        <v>0</v>
      </c>
      <c r="U407" s="34"/>
      <c r="V407" s="34">
        <f t="shared" si="138"/>
        <v>0</v>
      </c>
      <c r="W407" s="34"/>
      <c r="X407" s="34">
        <f t="shared" si="139"/>
        <v>0</v>
      </c>
      <c r="Y407" s="34"/>
    </row>
    <row r="408" spans="1:25" ht="18.75" hidden="1">
      <c r="A408" s="31"/>
      <c r="B408" s="51"/>
      <c r="C408" s="51"/>
      <c r="D408" s="51"/>
      <c r="E408" s="51"/>
      <c r="F408" s="51"/>
      <c r="G408" s="51"/>
      <c r="H408" s="51"/>
      <c r="I408" s="51"/>
      <c r="J408" s="51">
        <f t="shared" si="132"/>
        <v>0</v>
      </c>
      <c r="K408" s="51"/>
      <c r="L408" s="34">
        <f t="shared" si="133"/>
        <v>0</v>
      </c>
      <c r="M408" s="34"/>
      <c r="N408" s="34">
        <f t="shared" si="134"/>
        <v>0</v>
      </c>
      <c r="O408" s="34"/>
      <c r="P408" s="34">
        <f t="shared" si="135"/>
        <v>0</v>
      </c>
      <c r="Q408" s="34"/>
      <c r="R408" s="34">
        <f t="shared" si="136"/>
        <v>0</v>
      </c>
      <c r="S408" s="34"/>
      <c r="T408" s="34">
        <f t="shared" si="137"/>
        <v>0</v>
      </c>
      <c r="U408" s="34"/>
      <c r="V408" s="34">
        <f t="shared" si="138"/>
        <v>0</v>
      </c>
      <c r="W408" s="34"/>
      <c r="X408" s="34">
        <f t="shared" si="139"/>
        <v>0</v>
      </c>
      <c r="Y408" s="34"/>
    </row>
    <row r="409" spans="1:25" ht="18.75" hidden="1">
      <c r="A409" s="31"/>
      <c r="B409" s="51"/>
      <c r="C409" s="51"/>
      <c r="D409" s="51"/>
      <c r="E409" s="51"/>
      <c r="F409" s="51"/>
      <c r="G409" s="51"/>
      <c r="H409" s="51"/>
      <c r="I409" s="51"/>
      <c r="J409" s="51">
        <f t="shared" si="132"/>
        <v>0</v>
      </c>
      <c r="K409" s="51"/>
      <c r="L409" s="34">
        <f t="shared" si="133"/>
        <v>0</v>
      </c>
      <c r="M409" s="34"/>
      <c r="N409" s="34">
        <f t="shared" si="134"/>
        <v>0</v>
      </c>
      <c r="O409" s="34"/>
      <c r="P409" s="34">
        <f t="shared" si="135"/>
        <v>0</v>
      </c>
      <c r="Q409" s="34"/>
      <c r="R409" s="34">
        <f t="shared" si="136"/>
        <v>0</v>
      </c>
      <c r="S409" s="34"/>
      <c r="T409" s="34">
        <f t="shared" si="137"/>
        <v>0</v>
      </c>
      <c r="U409" s="34"/>
      <c r="V409" s="34">
        <f t="shared" si="138"/>
        <v>0</v>
      </c>
      <c r="W409" s="34"/>
      <c r="X409" s="34">
        <f t="shared" si="139"/>
        <v>0</v>
      </c>
      <c r="Y409" s="34"/>
    </row>
    <row r="410" spans="1:25" ht="94.5" customHeight="1">
      <c r="A410" s="8" t="s">
        <v>784</v>
      </c>
      <c r="B410" s="36">
        <f>SUM(B412+B413)</f>
        <v>49060</v>
      </c>
      <c r="C410" s="36"/>
      <c r="D410" s="36"/>
      <c r="E410" s="36"/>
      <c r="F410" s="36">
        <f>SUM(F412+F413)</f>
        <v>88770.6</v>
      </c>
      <c r="G410" s="36"/>
      <c r="H410" s="36"/>
      <c r="I410" s="36"/>
      <c r="J410" s="36">
        <f>SUM(J412+J413)</f>
        <v>49819.51798399999</v>
      </c>
      <c r="K410" s="36">
        <f>SUM(L410/F410*100)</f>
        <v>53.55118473909154</v>
      </c>
      <c r="L410" s="36">
        <f>SUM(L412+L413)</f>
        <v>47537.708</v>
      </c>
      <c r="M410" s="36">
        <f>SUM(J410/L410*100)</f>
        <v>104.79999999999998</v>
      </c>
      <c r="N410" s="36">
        <f>SUM(N412+N413)</f>
        <v>51812.298703359986</v>
      </c>
      <c r="O410" s="36">
        <f>SUM(P410/J410*100)</f>
        <v>100</v>
      </c>
      <c r="P410" s="36">
        <f>SUM(P412+P413)</f>
        <v>49819.51798399999</v>
      </c>
      <c r="Q410" s="36">
        <f>SUM(N410/P410*100)</f>
        <v>103.99999999999999</v>
      </c>
      <c r="R410" s="36">
        <f>SUM(R412+R413)</f>
        <v>54903.87684486347</v>
      </c>
      <c r="S410" s="36">
        <f>SUM(T410/N410*100)</f>
        <v>101.89123160923114</v>
      </c>
      <c r="T410" s="36">
        <f>SUM(T412+T413)</f>
        <v>52792.189273907185</v>
      </c>
      <c r="U410" s="36">
        <f>SUM(R410/T410*100)</f>
        <v>104</v>
      </c>
      <c r="V410" s="36">
        <f>SUM(V412+V413)</f>
        <v>58721.60186954691</v>
      </c>
      <c r="W410" s="36">
        <f>SUM(X410/R410*100)</f>
        <v>102.83987573456861</v>
      </c>
      <c r="X410" s="36">
        <f>SUM(X412+X413)</f>
        <v>56463.07872071818</v>
      </c>
      <c r="Y410" s="36">
        <f>SUM(V410/X410*100)</f>
        <v>104</v>
      </c>
    </row>
    <row r="411" spans="1:25" ht="18.75">
      <c r="A411" s="10" t="s">
        <v>2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1:25" ht="18.75">
      <c r="A412" s="10" t="s">
        <v>4</v>
      </c>
      <c r="B412" s="34">
        <v>2401</v>
      </c>
      <c r="C412" s="34"/>
      <c r="D412" s="34"/>
      <c r="E412" s="34"/>
      <c r="F412" s="34">
        <v>2510</v>
      </c>
      <c r="G412" s="34"/>
      <c r="H412" s="34"/>
      <c r="I412" s="34"/>
      <c r="J412" s="34">
        <f>SUM(L412*M412/100)</f>
        <v>2709.3944</v>
      </c>
      <c r="K412" s="34">
        <v>103</v>
      </c>
      <c r="L412" s="34">
        <f>SUM(F412*K412/100)</f>
        <v>2585.3</v>
      </c>
      <c r="M412" s="34">
        <v>104.8</v>
      </c>
      <c r="N412" s="34">
        <f>SUM(P412*Q412/100)</f>
        <v>2817.770176</v>
      </c>
      <c r="O412" s="34">
        <v>100</v>
      </c>
      <c r="P412" s="34">
        <f>SUM(J412*O412/100)</f>
        <v>2709.3944</v>
      </c>
      <c r="Q412" s="34">
        <v>104</v>
      </c>
      <c r="R412" s="34">
        <f>SUM(T412*U412/100)</f>
        <v>2930.48098304</v>
      </c>
      <c r="S412" s="34">
        <v>100</v>
      </c>
      <c r="T412" s="34">
        <f>SUM(N412*S412/100)</f>
        <v>2817.770176</v>
      </c>
      <c r="U412" s="34">
        <v>104</v>
      </c>
      <c r="V412" s="34">
        <f>SUM(X412*Y412/100)</f>
        <v>3047.7002223616</v>
      </c>
      <c r="W412" s="34">
        <v>100</v>
      </c>
      <c r="X412" s="34">
        <f>SUM(R412*W412/100)</f>
        <v>2930.48098304</v>
      </c>
      <c r="Y412" s="34">
        <v>104</v>
      </c>
    </row>
    <row r="413" spans="1:25" ht="18.75">
      <c r="A413" s="10" t="s">
        <v>3</v>
      </c>
      <c r="B413" s="34">
        <f>SUM(B415:B425)</f>
        <v>46659</v>
      </c>
      <c r="C413" s="34"/>
      <c r="D413" s="34"/>
      <c r="E413" s="34"/>
      <c r="F413" s="34">
        <f>SUM(F415:F425)</f>
        <v>86260.6</v>
      </c>
      <c r="G413" s="34"/>
      <c r="H413" s="34"/>
      <c r="I413" s="34"/>
      <c r="J413" s="34">
        <f>SUM(J415:J425)</f>
        <v>47110.12358399999</v>
      </c>
      <c r="K413" s="34">
        <f>SUM(L413/F413*100)</f>
        <v>52.11232938328738</v>
      </c>
      <c r="L413" s="34">
        <f>SUM(L415:L425)</f>
        <v>44952.407999999996</v>
      </c>
      <c r="M413" s="34">
        <f>SUM(J413/L413*100)</f>
        <v>104.80000000000001</v>
      </c>
      <c r="N413" s="34">
        <f>SUM(N415:N425)</f>
        <v>48994.52852735999</v>
      </c>
      <c r="O413" s="34">
        <f>SUM(P413/J413*100)</f>
        <v>100</v>
      </c>
      <c r="P413" s="34">
        <f>SUM(P415:P425)</f>
        <v>47110.12358399999</v>
      </c>
      <c r="Q413" s="34">
        <f>SUM(N413/P413*100)</f>
        <v>103.99999999999999</v>
      </c>
      <c r="R413" s="34">
        <f>SUM(R415:R425)</f>
        <v>51973.395861823476</v>
      </c>
      <c r="S413" s="34">
        <f>SUM(T413/N413*100)</f>
        <v>102</v>
      </c>
      <c r="T413" s="34">
        <f>SUM(T415:T425)</f>
        <v>49974.41909790719</v>
      </c>
      <c r="U413" s="34">
        <f>SUM(R413/T413*100)</f>
        <v>104</v>
      </c>
      <c r="V413" s="34">
        <f>SUM(V415:V425)</f>
        <v>55673.90164718531</v>
      </c>
      <c r="W413" s="34">
        <f>SUM(X413/R413*100)</f>
        <v>103</v>
      </c>
      <c r="X413" s="34">
        <f>SUM(X415:X425)</f>
        <v>53532.59773767818</v>
      </c>
      <c r="Y413" s="34">
        <f>SUM(V413/X413*100)</f>
        <v>104</v>
      </c>
    </row>
    <row r="414" spans="1:25" ht="18.75">
      <c r="A414" s="10" t="s">
        <v>12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 spans="1:25" ht="18.75">
      <c r="A415" s="26" t="s">
        <v>802</v>
      </c>
      <c r="B415" s="52">
        <v>46659</v>
      </c>
      <c r="C415" s="52"/>
      <c r="D415" s="52"/>
      <c r="E415" s="52"/>
      <c r="F415" s="52">
        <v>44638</v>
      </c>
      <c r="G415" s="52"/>
      <c r="H415" s="49"/>
      <c r="I415" s="49"/>
      <c r="J415" s="34">
        <f aca="true" t="shared" si="140" ref="J415:J425">SUM(L415*M415/100)</f>
        <v>0</v>
      </c>
      <c r="K415" s="52"/>
      <c r="L415" s="52">
        <f>SUM(F415*K415/100)</f>
        <v>0</v>
      </c>
      <c r="M415" s="52">
        <v>104.8</v>
      </c>
      <c r="N415" s="52">
        <f aca="true" t="shared" si="141" ref="N415:N425">SUM(P415*Q415/100)</f>
        <v>0</v>
      </c>
      <c r="O415" s="52"/>
      <c r="P415" s="52">
        <f aca="true" t="shared" si="142" ref="P415:P425">SUM(J415*O415/100)</f>
        <v>0</v>
      </c>
      <c r="Q415" s="52">
        <v>104</v>
      </c>
      <c r="R415" s="52">
        <f aca="true" t="shared" si="143" ref="R415:R425">SUM(T415*U415/100)</f>
        <v>0</v>
      </c>
      <c r="S415" s="52">
        <v>102</v>
      </c>
      <c r="T415" s="52">
        <f aca="true" t="shared" si="144" ref="T415:T425">SUM(N415*S415/100)</f>
        <v>0</v>
      </c>
      <c r="U415" s="53">
        <v>104</v>
      </c>
      <c r="V415" s="34">
        <f aca="true" t="shared" si="145" ref="V415:V425">SUM(X415*Y415/100)</f>
        <v>0</v>
      </c>
      <c r="W415" s="34">
        <v>103</v>
      </c>
      <c r="X415" s="34">
        <f aca="true" t="shared" si="146" ref="X415:X425">SUM(R415*W415/100)</f>
        <v>0</v>
      </c>
      <c r="Y415" s="34">
        <v>104</v>
      </c>
    </row>
    <row r="416" spans="1:25" ht="18.75">
      <c r="A416" s="27" t="s">
        <v>803</v>
      </c>
      <c r="B416" s="52"/>
      <c r="C416" s="52"/>
      <c r="D416" s="52"/>
      <c r="E416" s="52"/>
      <c r="F416" s="52">
        <v>41622.6</v>
      </c>
      <c r="G416" s="52"/>
      <c r="H416" s="49"/>
      <c r="I416" s="49"/>
      <c r="J416" s="34">
        <f t="shared" si="140"/>
        <v>47110.12358399999</v>
      </c>
      <c r="K416" s="52">
        <v>108</v>
      </c>
      <c r="L416" s="52">
        <f aca="true" t="shared" si="147" ref="L416:L425">SUM(F416*K416/100)</f>
        <v>44952.407999999996</v>
      </c>
      <c r="M416" s="52">
        <v>104.8</v>
      </c>
      <c r="N416" s="52">
        <f t="shared" si="141"/>
        <v>48994.52852735999</v>
      </c>
      <c r="O416" s="52">
        <v>100</v>
      </c>
      <c r="P416" s="52">
        <f t="shared" si="142"/>
        <v>47110.12358399999</v>
      </c>
      <c r="Q416" s="52">
        <v>104</v>
      </c>
      <c r="R416" s="52">
        <f t="shared" si="143"/>
        <v>51973.395861823476</v>
      </c>
      <c r="S416" s="52">
        <v>102</v>
      </c>
      <c r="T416" s="52">
        <f t="shared" si="144"/>
        <v>49974.41909790719</v>
      </c>
      <c r="U416" s="53">
        <v>104</v>
      </c>
      <c r="V416" s="34">
        <f t="shared" si="145"/>
        <v>55673.90164718531</v>
      </c>
      <c r="W416" s="34">
        <v>103</v>
      </c>
      <c r="X416" s="34">
        <f t="shared" si="146"/>
        <v>53532.59773767818</v>
      </c>
      <c r="Y416" s="34">
        <v>104</v>
      </c>
    </row>
    <row r="417" spans="1:25" ht="18.75">
      <c r="A417" s="32"/>
      <c r="B417" s="52"/>
      <c r="C417" s="52"/>
      <c r="D417" s="52"/>
      <c r="E417" s="52"/>
      <c r="F417" s="52"/>
      <c r="G417" s="52"/>
      <c r="H417" s="49"/>
      <c r="I417" s="49"/>
      <c r="J417" s="34">
        <f t="shared" si="140"/>
        <v>0</v>
      </c>
      <c r="K417" s="52"/>
      <c r="L417" s="52">
        <f t="shared" si="147"/>
        <v>0</v>
      </c>
      <c r="M417" s="52"/>
      <c r="N417" s="52">
        <f t="shared" si="141"/>
        <v>0</v>
      </c>
      <c r="O417" s="52"/>
      <c r="P417" s="52">
        <f t="shared" si="142"/>
        <v>0</v>
      </c>
      <c r="Q417" s="52"/>
      <c r="R417" s="52">
        <f t="shared" si="143"/>
        <v>0</v>
      </c>
      <c r="S417" s="52"/>
      <c r="T417" s="52">
        <f t="shared" si="144"/>
        <v>0</v>
      </c>
      <c r="U417" s="53"/>
      <c r="V417" s="34">
        <f t="shared" si="145"/>
        <v>0</v>
      </c>
      <c r="W417" s="34"/>
      <c r="X417" s="34">
        <f t="shared" si="146"/>
        <v>0</v>
      </c>
      <c r="Y417" s="34"/>
    </row>
    <row r="418" spans="1:25" ht="12.75" hidden="1">
      <c r="A418" s="32"/>
      <c r="B418" s="54"/>
      <c r="C418" s="54"/>
      <c r="D418" s="54"/>
      <c r="E418" s="54"/>
      <c r="F418" s="54"/>
      <c r="G418" s="54"/>
      <c r="H418" s="55"/>
      <c r="I418" s="55"/>
      <c r="J418" s="56">
        <f t="shared" si="140"/>
        <v>0</v>
      </c>
      <c r="K418" s="54"/>
      <c r="L418" s="57">
        <f t="shared" si="147"/>
        <v>0</v>
      </c>
      <c r="M418" s="57"/>
      <c r="N418" s="57">
        <f t="shared" si="141"/>
        <v>0</v>
      </c>
      <c r="O418" s="57"/>
      <c r="P418" s="57">
        <f t="shared" si="142"/>
        <v>0</v>
      </c>
      <c r="Q418" s="57"/>
      <c r="R418" s="57">
        <f t="shared" si="143"/>
        <v>0</v>
      </c>
      <c r="S418" s="57"/>
      <c r="T418" s="57">
        <f t="shared" si="144"/>
        <v>0</v>
      </c>
      <c r="U418" s="58"/>
      <c r="V418" s="59">
        <f t="shared" si="145"/>
        <v>0</v>
      </c>
      <c r="W418" s="59"/>
      <c r="X418" s="59">
        <f t="shared" si="146"/>
        <v>0</v>
      </c>
      <c r="Y418" s="59"/>
    </row>
    <row r="419" spans="1:25" ht="12.75" hidden="1">
      <c r="A419" s="32"/>
      <c r="B419" s="54"/>
      <c r="C419" s="54"/>
      <c r="D419" s="54"/>
      <c r="E419" s="54"/>
      <c r="F419" s="54"/>
      <c r="G419" s="54"/>
      <c r="H419" s="55"/>
      <c r="I419" s="55"/>
      <c r="J419" s="56">
        <f t="shared" si="140"/>
        <v>0</v>
      </c>
      <c r="K419" s="54"/>
      <c r="L419" s="57">
        <f t="shared" si="147"/>
        <v>0</v>
      </c>
      <c r="M419" s="57"/>
      <c r="N419" s="57">
        <f t="shared" si="141"/>
        <v>0</v>
      </c>
      <c r="O419" s="57"/>
      <c r="P419" s="57">
        <f t="shared" si="142"/>
        <v>0</v>
      </c>
      <c r="Q419" s="57"/>
      <c r="R419" s="57">
        <f t="shared" si="143"/>
        <v>0</v>
      </c>
      <c r="S419" s="57"/>
      <c r="T419" s="57">
        <f t="shared" si="144"/>
        <v>0</v>
      </c>
      <c r="U419" s="58"/>
      <c r="V419" s="59">
        <f t="shared" si="145"/>
        <v>0</v>
      </c>
      <c r="W419" s="59"/>
      <c r="X419" s="59">
        <f t="shared" si="146"/>
        <v>0</v>
      </c>
      <c r="Y419" s="59"/>
    </row>
    <row r="420" spans="1:25" ht="12.75" hidden="1">
      <c r="A420" s="32"/>
      <c r="B420" s="54"/>
      <c r="C420" s="54"/>
      <c r="D420" s="54"/>
      <c r="E420" s="54"/>
      <c r="F420" s="54"/>
      <c r="G420" s="54"/>
      <c r="H420" s="55"/>
      <c r="I420" s="55"/>
      <c r="J420" s="56">
        <f t="shared" si="140"/>
        <v>0</v>
      </c>
      <c r="K420" s="54"/>
      <c r="L420" s="57">
        <f t="shared" si="147"/>
        <v>0</v>
      </c>
      <c r="M420" s="57"/>
      <c r="N420" s="57">
        <f t="shared" si="141"/>
        <v>0</v>
      </c>
      <c r="O420" s="57"/>
      <c r="P420" s="57">
        <f t="shared" si="142"/>
        <v>0</v>
      </c>
      <c r="Q420" s="57"/>
      <c r="R420" s="57">
        <f t="shared" si="143"/>
        <v>0</v>
      </c>
      <c r="S420" s="57"/>
      <c r="T420" s="57">
        <f t="shared" si="144"/>
        <v>0</v>
      </c>
      <c r="U420" s="58"/>
      <c r="V420" s="59">
        <f t="shared" si="145"/>
        <v>0</v>
      </c>
      <c r="W420" s="59"/>
      <c r="X420" s="59">
        <f t="shared" si="146"/>
        <v>0</v>
      </c>
      <c r="Y420" s="59"/>
    </row>
    <row r="421" spans="1:25" ht="12.75" hidden="1">
      <c r="A421" s="32"/>
      <c r="B421" s="54"/>
      <c r="C421" s="54"/>
      <c r="D421" s="54"/>
      <c r="E421" s="54"/>
      <c r="F421" s="54"/>
      <c r="G421" s="54"/>
      <c r="H421" s="55"/>
      <c r="I421" s="55"/>
      <c r="J421" s="56">
        <f t="shared" si="140"/>
        <v>0</v>
      </c>
      <c r="K421" s="54"/>
      <c r="L421" s="57">
        <f t="shared" si="147"/>
        <v>0</v>
      </c>
      <c r="M421" s="57"/>
      <c r="N421" s="57">
        <f t="shared" si="141"/>
        <v>0</v>
      </c>
      <c r="O421" s="57"/>
      <c r="P421" s="57">
        <f t="shared" si="142"/>
        <v>0</v>
      </c>
      <c r="Q421" s="57"/>
      <c r="R421" s="57">
        <f t="shared" si="143"/>
        <v>0</v>
      </c>
      <c r="S421" s="57"/>
      <c r="T421" s="57">
        <f t="shared" si="144"/>
        <v>0</v>
      </c>
      <c r="U421" s="58"/>
      <c r="V421" s="59">
        <f t="shared" si="145"/>
        <v>0</v>
      </c>
      <c r="W421" s="59"/>
      <c r="X421" s="59">
        <f t="shared" si="146"/>
        <v>0</v>
      </c>
      <c r="Y421" s="59"/>
    </row>
    <row r="422" spans="1:25" ht="12.75" hidden="1">
      <c r="A422" s="32"/>
      <c r="B422" s="54"/>
      <c r="C422" s="54"/>
      <c r="D422" s="54"/>
      <c r="E422" s="54"/>
      <c r="F422" s="54"/>
      <c r="G422" s="54"/>
      <c r="H422" s="55"/>
      <c r="I422" s="55"/>
      <c r="J422" s="56">
        <f t="shared" si="140"/>
        <v>0</v>
      </c>
      <c r="K422" s="54"/>
      <c r="L422" s="57">
        <f t="shared" si="147"/>
        <v>0</v>
      </c>
      <c r="M422" s="57"/>
      <c r="N422" s="57">
        <f t="shared" si="141"/>
        <v>0</v>
      </c>
      <c r="O422" s="57"/>
      <c r="P422" s="57">
        <f t="shared" si="142"/>
        <v>0</v>
      </c>
      <c r="Q422" s="57"/>
      <c r="R422" s="57">
        <f t="shared" si="143"/>
        <v>0</v>
      </c>
      <c r="S422" s="57"/>
      <c r="T422" s="57">
        <f t="shared" si="144"/>
        <v>0</v>
      </c>
      <c r="U422" s="58"/>
      <c r="V422" s="59">
        <f t="shared" si="145"/>
        <v>0</v>
      </c>
      <c r="W422" s="59"/>
      <c r="X422" s="59">
        <f t="shared" si="146"/>
        <v>0</v>
      </c>
      <c r="Y422" s="59"/>
    </row>
    <row r="423" spans="1:25" ht="12.75" hidden="1">
      <c r="A423" s="32"/>
      <c r="B423" s="54"/>
      <c r="C423" s="54"/>
      <c r="D423" s="54"/>
      <c r="E423" s="54"/>
      <c r="F423" s="54"/>
      <c r="G423" s="54"/>
      <c r="H423" s="55"/>
      <c r="I423" s="55"/>
      <c r="J423" s="56">
        <f t="shared" si="140"/>
        <v>0</v>
      </c>
      <c r="K423" s="54"/>
      <c r="L423" s="57">
        <f t="shared" si="147"/>
        <v>0</v>
      </c>
      <c r="M423" s="57"/>
      <c r="N423" s="57">
        <f t="shared" si="141"/>
        <v>0</v>
      </c>
      <c r="O423" s="57"/>
      <c r="P423" s="57">
        <f t="shared" si="142"/>
        <v>0</v>
      </c>
      <c r="Q423" s="57"/>
      <c r="R423" s="57">
        <f t="shared" si="143"/>
        <v>0</v>
      </c>
      <c r="S423" s="57"/>
      <c r="T423" s="57">
        <f t="shared" si="144"/>
        <v>0</v>
      </c>
      <c r="U423" s="58"/>
      <c r="V423" s="59">
        <f t="shared" si="145"/>
        <v>0</v>
      </c>
      <c r="W423" s="59"/>
      <c r="X423" s="59">
        <f t="shared" si="146"/>
        <v>0</v>
      </c>
      <c r="Y423" s="59"/>
    </row>
    <row r="424" spans="1:25" ht="12.75" hidden="1">
      <c r="A424" s="32"/>
      <c r="B424" s="54"/>
      <c r="C424" s="54"/>
      <c r="D424" s="54"/>
      <c r="E424" s="54"/>
      <c r="F424" s="54"/>
      <c r="G424" s="54"/>
      <c r="H424" s="55"/>
      <c r="I424" s="55"/>
      <c r="J424" s="56">
        <f t="shared" si="140"/>
        <v>0</v>
      </c>
      <c r="K424" s="54"/>
      <c r="L424" s="57">
        <f t="shared" si="147"/>
        <v>0</v>
      </c>
      <c r="M424" s="57"/>
      <c r="N424" s="57">
        <f t="shared" si="141"/>
        <v>0</v>
      </c>
      <c r="O424" s="57"/>
      <c r="P424" s="57">
        <f t="shared" si="142"/>
        <v>0</v>
      </c>
      <c r="Q424" s="57"/>
      <c r="R424" s="57">
        <f t="shared" si="143"/>
        <v>0</v>
      </c>
      <c r="S424" s="57"/>
      <c r="T424" s="57">
        <f t="shared" si="144"/>
        <v>0</v>
      </c>
      <c r="U424" s="58"/>
      <c r="V424" s="59">
        <f t="shared" si="145"/>
        <v>0</v>
      </c>
      <c r="W424" s="59"/>
      <c r="X424" s="59">
        <f t="shared" si="146"/>
        <v>0</v>
      </c>
      <c r="Y424" s="59"/>
    </row>
    <row r="425" spans="1:25" ht="12.75" hidden="1">
      <c r="A425" s="32"/>
      <c r="B425" s="54"/>
      <c r="C425" s="54"/>
      <c r="D425" s="54"/>
      <c r="E425" s="54"/>
      <c r="F425" s="54"/>
      <c r="G425" s="54"/>
      <c r="H425" s="55"/>
      <c r="I425" s="55"/>
      <c r="J425" s="56">
        <f t="shared" si="140"/>
        <v>0</v>
      </c>
      <c r="K425" s="54"/>
      <c r="L425" s="57">
        <f t="shared" si="147"/>
        <v>0</v>
      </c>
      <c r="M425" s="57"/>
      <c r="N425" s="57">
        <f t="shared" si="141"/>
        <v>0</v>
      </c>
      <c r="O425" s="57"/>
      <c r="P425" s="57">
        <f t="shared" si="142"/>
        <v>0</v>
      </c>
      <c r="Q425" s="57"/>
      <c r="R425" s="57">
        <f t="shared" si="143"/>
        <v>0</v>
      </c>
      <c r="S425" s="57"/>
      <c r="T425" s="57">
        <f t="shared" si="144"/>
        <v>0</v>
      </c>
      <c r="U425" s="58"/>
      <c r="V425" s="59">
        <f t="shared" si="145"/>
        <v>0</v>
      </c>
      <c r="W425" s="59"/>
      <c r="X425" s="59">
        <f t="shared" si="146"/>
        <v>0</v>
      </c>
      <c r="Y425" s="59"/>
    </row>
    <row r="426" spans="1:25" ht="12.75">
      <c r="A426" s="16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</row>
    <row r="427" spans="1:25" ht="12.75">
      <c r="A427" s="16" t="s">
        <v>780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2.75">
      <c r="A428" s="16" t="s">
        <v>791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ht="12.75">
      <c r="A429" s="4"/>
    </row>
    <row r="430" spans="1:20" ht="23.25">
      <c r="A430" s="62"/>
      <c r="B430" s="63"/>
      <c r="C430" s="63"/>
      <c r="D430" s="63"/>
      <c r="E430" s="63"/>
      <c r="F430" s="63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T430" s="61"/>
    </row>
    <row r="431" spans="1:20" ht="23.25">
      <c r="A431" s="62"/>
      <c r="B431" s="63"/>
      <c r="C431" s="63"/>
      <c r="D431" s="63"/>
      <c r="E431" s="63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</row>
    <row r="432" ht="12.75">
      <c r="A432" s="4"/>
    </row>
    <row r="433" ht="12.75">
      <c r="A433" s="4"/>
    </row>
    <row r="434" ht="12.75">
      <c r="A434" s="4"/>
    </row>
  </sheetData>
  <sheetProtection/>
  <mergeCells count="33">
    <mergeCell ref="S4:S8"/>
    <mergeCell ref="J4:J8"/>
    <mergeCell ref="L4:L8"/>
    <mergeCell ref="C4:C8"/>
    <mergeCell ref="N3:Q3"/>
    <mergeCell ref="B4:B8"/>
    <mergeCell ref="M4:M8"/>
    <mergeCell ref="N4:N8"/>
    <mergeCell ref="K4:K8"/>
    <mergeCell ref="F3:G3"/>
    <mergeCell ref="G4:G8"/>
    <mergeCell ref="F4:F8"/>
    <mergeCell ref="Q4:Q8"/>
    <mergeCell ref="U4:U8"/>
    <mergeCell ref="T4:T8"/>
    <mergeCell ref="A1:Y1"/>
    <mergeCell ref="B2:G2"/>
    <mergeCell ref="J2:M2"/>
    <mergeCell ref="N2:Y2"/>
    <mergeCell ref="V3:Y3"/>
    <mergeCell ref="J3:M3"/>
    <mergeCell ref="B3:C3"/>
    <mergeCell ref="R3:U3"/>
    <mergeCell ref="A430:F430"/>
    <mergeCell ref="A431:E431"/>
    <mergeCell ref="Y4:Y8"/>
    <mergeCell ref="O4:O8"/>
    <mergeCell ref="R4:R8"/>
    <mergeCell ref="X4:X8"/>
    <mergeCell ref="V4:V8"/>
    <mergeCell ref="A2:A8"/>
    <mergeCell ref="P4:P8"/>
    <mergeCell ref="W4:W8"/>
  </mergeCells>
  <printOptions/>
  <pageMargins left="0" right="0" top="0.984251968503937" bottom="0.3937007874015748" header="0.5118110236220472" footer="0.5118110236220472"/>
  <pageSetup fitToHeight="0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F139" sqref="F139"/>
    </sheetView>
  </sheetViews>
  <sheetFormatPr defaultColWidth="9.00390625" defaultRowHeight="12.75"/>
  <sheetData>
    <row r="1" spans="1:9" ht="12.75">
      <c r="A1" s="78" t="s">
        <v>47</v>
      </c>
      <c r="B1" s="78"/>
      <c r="C1" s="78"/>
      <c r="D1" s="78"/>
      <c r="E1" s="5" t="s">
        <v>48</v>
      </c>
      <c r="F1" s="5"/>
      <c r="G1" s="5"/>
      <c r="H1" s="5"/>
      <c r="I1" s="5"/>
    </row>
    <row r="2" spans="1:9" ht="12.75">
      <c r="A2" s="6" t="s">
        <v>49</v>
      </c>
      <c r="B2" s="6" t="s">
        <v>50</v>
      </c>
      <c r="C2" s="6" t="s">
        <v>51</v>
      </c>
      <c r="D2" s="6" t="s">
        <v>52</v>
      </c>
      <c r="E2" s="7" t="s">
        <v>52</v>
      </c>
      <c r="F2" s="7" t="s">
        <v>53</v>
      </c>
      <c r="G2" s="7" t="s">
        <v>50</v>
      </c>
      <c r="H2" s="7" t="s">
        <v>51</v>
      </c>
      <c r="I2" s="7" t="s">
        <v>49</v>
      </c>
    </row>
    <row r="5" spans="1:9" ht="12.75">
      <c r="A5" s="6" t="s">
        <v>54</v>
      </c>
      <c r="B5" s="6" t="s">
        <v>55</v>
      </c>
      <c r="C5" s="6" t="e">
        <v>#N/A</v>
      </c>
      <c r="D5" s="6" t="e">
        <v>#N/A</v>
      </c>
      <c r="E5" s="7" t="e">
        <v>#N/A</v>
      </c>
      <c r="F5" s="7" t="e">
        <v>#N/A</v>
      </c>
      <c r="G5" s="7" t="e">
        <v>#N/A</v>
      </c>
      <c r="H5" s="7" t="e">
        <v>#N/A</v>
      </c>
      <c r="I5" s="7" t="e">
        <v>#N/A</v>
      </c>
    </row>
    <row r="6" spans="1:9" ht="12.75">
      <c r="A6" s="6" t="s">
        <v>56</v>
      </c>
      <c r="B6" s="6" t="s">
        <v>57</v>
      </c>
      <c r="C6" s="6" t="s">
        <v>58</v>
      </c>
      <c r="D6" s="6" t="s">
        <v>59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</row>
    <row r="7" spans="1:9" ht="12.75">
      <c r="A7" s="6" t="s">
        <v>65</v>
      </c>
      <c r="B7" s="6" t="s">
        <v>66</v>
      </c>
      <c r="C7" s="6" t="s">
        <v>67</v>
      </c>
      <c r="D7" s="6" t="s">
        <v>59</v>
      </c>
      <c r="E7" s="7" t="s">
        <v>60</v>
      </c>
      <c r="F7" s="7" t="s">
        <v>61</v>
      </c>
      <c r="G7" s="7" t="s">
        <v>68</v>
      </c>
      <c r="H7" s="7" t="s">
        <v>69</v>
      </c>
      <c r="I7" s="7" t="s">
        <v>70</v>
      </c>
    </row>
    <row r="8" spans="1:9" ht="12.75">
      <c r="A8" s="6" t="s">
        <v>71</v>
      </c>
      <c r="B8" s="6" t="s">
        <v>72</v>
      </c>
      <c r="C8" s="6" t="s">
        <v>73</v>
      </c>
      <c r="D8" s="6" t="s">
        <v>59</v>
      </c>
      <c r="E8" s="7" t="s">
        <v>60</v>
      </c>
      <c r="F8" s="7" t="s">
        <v>61</v>
      </c>
      <c r="G8" s="7" t="s">
        <v>74</v>
      </c>
      <c r="H8" s="7" t="s">
        <v>75</v>
      </c>
      <c r="I8" s="7" t="s">
        <v>76</v>
      </c>
    </row>
    <row r="9" spans="1:9" ht="12.75">
      <c r="A9" s="6" t="s">
        <v>77</v>
      </c>
      <c r="B9" s="6" t="s">
        <v>78</v>
      </c>
      <c r="C9" s="6" t="s">
        <v>79</v>
      </c>
      <c r="D9" s="6" t="s">
        <v>59</v>
      </c>
      <c r="E9" s="7" t="s">
        <v>60</v>
      </c>
      <c r="F9" s="7" t="s">
        <v>61</v>
      </c>
      <c r="G9" s="7" t="s">
        <v>80</v>
      </c>
      <c r="H9" s="7" t="s">
        <v>81</v>
      </c>
      <c r="I9" s="7" t="s">
        <v>82</v>
      </c>
    </row>
    <row r="10" spans="1:9" ht="12.75">
      <c r="A10" s="6" t="s">
        <v>83</v>
      </c>
      <c r="B10" s="6" t="s">
        <v>84</v>
      </c>
      <c r="C10" s="6" t="s">
        <v>85</v>
      </c>
      <c r="D10" s="6" t="s">
        <v>59</v>
      </c>
      <c r="E10" s="7" t="s">
        <v>60</v>
      </c>
      <c r="F10" s="7" t="s">
        <v>61</v>
      </c>
      <c r="G10" s="7" t="s">
        <v>86</v>
      </c>
      <c r="H10" s="7" t="s">
        <v>87</v>
      </c>
      <c r="I10" s="7" t="s">
        <v>77</v>
      </c>
    </row>
    <row r="11" spans="1:9" ht="12.75">
      <c r="A11" s="6" t="s">
        <v>88</v>
      </c>
      <c r="B11" s="6" t="s">
        <v>89</v>
      </c>
      <c r="C11" s="6" t="s">
        <v>90</v>
      </c>
      <c r="D11" s="6" t="s">
        <v>59</v>
      </c>
      <c r="E11" s="7" t="s">
        <v>60</v>
      </c>
      <c r="F11" s="7" t="s">
        <v>61</v>
      </c>
      <c r="G11" s="7" t="s">
        <v>91</v>
      </c>
      <c r="H11" s="7" t="s">
        <v>92</v>
      </c>
      <c r="I11" s="7" t="s">
        <v>88</v>
      </c>
    </row>
    <row r="12" spans="1:9" ht="12.75">
      <c r="A12" s="6" t="s">
        <v>93</v>
      </c>
      <c r="B12" s="6" t="s">
        <v>94</v>
      </c>
      <c r="C12" s="6" t="s">
        <v>95</v>
      </c>
      <c r="D12" s="6" t="s">
        <v>59</v>
      </c>
      <c r="E12" s="7" t="s">
        <v>60</v>
      </c>
      <c r="F12" s="7" t="s">
        <v>96</v>
      </c>
      <c r="G12" s="7" t="s">
        <v>97</v>
      </c>
      <c r="H12" s="7" t="s">
        <v>98</v>
      </c>
      <c r="I12" s="7" t="s">
        <v>93</v>
      </c>
    </row>
    <row r="13" spans="1:9" ht="12.75">
      <c r="A13" s="6" t="s">
        <v>99</v>
      </c>
      <c r="B13" s="6" t="s">
        <v>100</v>
      </c>
      <c r="C13" s="6" t="s">
        <v>101</v>
      </c>
      <c r="D13" s="6" t="s">
        <v>59</v>
      </c>
      <c r="E13" s="7" t="s">
        <v>60</v>
      </c>
      <c r="F13" s="7" t="s">
        <v>96</v>
      </c>
      <c r="G13" s="7" t="s">
        <v>102</v>
      </c>
      <c r="H13" s="7" t="s">
        <v>103</v>
      </c>
      <c r="I13" s="7" t="s">
        <v>99</v>
      </c>
    </row>
    <row r="14" spans="1:9" ht="12.75">
      <c r="A14" s="6" t="s">
        <v>104</v>
      </c>
      <c r="B14" s="6" t="s">
        <v>105</v>
      </c>
      <c r="C14" s="6" t="s">
        <v>106</v>
      </c>
      <c r="D14" s="6" t="s">
        <v>59</v>
      </c>
      <c r="E14" s="7" t="s">
        <v>60</v>
      </c>
      <c r="F14" s="7" t="s">
        <v>96</v>
      </c>
      <c r="G14" s="7" t="s">
        <v>107</v>
      </c>
      <c r="H14" s="7" t="s">
        <v>108</v>
      </c>
      <c r="I14" s="7" t="s">
        <v>109</v>
      </c>
    </row>
    <row r="15" spans="1:9" ht="12.75">
      <c r="A15" s="6" t="s">
        <v>110</v>
      </c>
      <c r="B15" s="6" t="s">
        <v>111</v>
      </c>
      <c r="C15" s="6" t="s">
        <v>112</v>
      </c>
      <c r="D15" s="6" t="s">
        <v>59</v>
      </c>
      <c r="E15" s="7" t="s">
        <v>60</v>
      </c>
      <c r="F15" s="7" t="s">
        <v>96</v>
      </c>
      <c r="G15" s="7" t="s">
        <v>113</v>
      </c>
      <c r="H15" s="7" t="s">
        <v>114</v>
      </c>
      <c r="I15" s="7" t="s">
        <v>110</v>
      </c>
    </row>
    <row r="16" spans="1:9" ht="12.75">
      <c r="A16" s="6" t="s">
        <v>115</v>
      </c>
      <c r="B16" s="6" t="s">
        <v>116</v>
      </c>
      <c r="C16" s="6" t="s">
        <v>117</v>
      </c>
      <c r="D16" s="6" t="s">
        <v>59</v>
      </c>
      <c r="E16" s="7" t="s">
        <v>60</v>
      </c>
      <c r="F16" s="7" t="s">
        <v>96</v>
      </c>
      <c r="G16" s="7" t="s">
        <v>118</v>
      </c>
      <c r="H16" s="7" t="s">
        <v>119</v>
      </c>
      <c r="I16" s="7" t="s">
        <v>120</v>
      </c>
    </row>
    <row r="17" spans="1:9" ht="12.75">
      <c r="A17" s="6" t="s">
        <v>121</v>
      </c>
      <c r="B17" s="6" t="s">
        <v>122</v>
      </c>
      <c r="C17" s="6" t="s">
        <v>123</v>
      </c>
      <c r="D17" s="6" t="s">
        <v>59</v>
      </c>
      <c r="E17" s="7" t="s">
        <v>60</v>
      </c>
      <c r="F17" s="7" t="s">
        <v>96</v>
      </c>
      <c r="G17" s="7" t="s">
        <v>124</v>
      </c>
      <c r="H17" s="7" t="s">
        <v>125</v>
      </c>
      <c r="I17" s="7" t="s">
        <v>126</v>
      </c>
    </row>
    <row r="18" spans="1:9" ht="12.75">
      <c r="A18" s="6" t="s">
        <v>127</v>
      </c>
      <c r="B18" s="6" t="s">
        <v>128</v>
      </c>
      <c r="C18" s="6" t="s">
        <v>129</v>
      </c>
      <c r="D18" s="6" t="s">
        <v>59</v>
      </c>
      <c r="E18" s="7" t="e">
        <v>#N/A</v>
      </c>
      <c r="F18" s="7" t="e">
        <v>#N/A</v>
      </c>
      <c r="G18" s="7">
        <v>0</v>
      </c>
      <c r="H18" s="7" t="e">
        <v>#N/A</v>
      </c>
      <c r="I18" s="7">
        <v>0</v>
      </c>
    </row>
    <row r="19" spans="1:9" ht="12.75">
      <c r="A19" s="6" t="s">
        <v>130</v>
      </c>
      <c r="B19" s="6" t="s">
        <v>131</v>
      </c>
      <c r="C19" s="6" t="s">
        <v>132</v>
      </c>
      <c r="D19" s="6" t="s">
        <v>59</v>
      </c>
      <c r="E19" s="7" t="s">
        <v>60</v>
      </c>
      <c r="F19" s="7" t="s">
        <v>61</v>
      </c>
      <c r="G19" s="7" t="s">
        <v>133</v>
      </c>
      <c r="H19" s="7" t="s">
        <v>134</v>
      </c>
      <c r="I19" s="7" t="s">
        <v>135</v>
      </c>
    </row>
    <row r="20" spans="1:9" ht="12.75">
      <c r="A20" s="6" t="s">
        <v>136</v>
      </c>
      <c r="B20" s="6" t="s">
        <v>137</v>
      </c>
      <c r="C20" s="6" t="s">
        <v>138</v>
      </c>
      <c r="D20" s="6" t="s">
        <v>59</v>
      </c>
      <c r="E20" s="7" t="e">
        <v>#N/A</v>
      </c>
      <c r="F20" s="7" t="e">
        <v>#N/A</v>
      </c>
      <c r="G20" s="7">
        <v>0</v>
      </c>
      <c r="H20" s="7" t="e">
        <v>#N/A</v>
      </c>
      <c r="I20" s="7">
        <v>0</v>
      </c>
    </row>
    <row r="21" spans="1:9" ht="12.75">
      <c r="A21" s="6" t="s">
        <v>139</v>
      </c>
      <c r="B21" s="6" t="s">
        <v>140</v>
      </c>
      <c r="C21" s="6" t="e">
        <v>#N/A</v>
      </c>
      <c r="D21" s="6" t="e">
        <v>#N/A</v>
      </c>
      <c r="E21" s="7" t="e">
        <v>#N/A</v>
      </c>
      <c r="F21" s="7" t="e">
        <v>#N/A</v>
      </c>
      <c r="G21" s="7" t="e">
        <v>#N/A</v>
      </c>
      <c r="H21" s="7" t="e">
        <v>#N/A</v>
      </c>
      <c r="I21" s="7" t="e">
        <v>#N/A</v>
      </c>
    </row>
    <row r="22" spans="1:9" ht="12.75">
      <c r="A22" s="6" t="s">
        <v>141</v>
      </c>
      <c r="B22" s="6" t="s">
        <v>62</v>
      </c>
      <c r="C22" s="6" t="s">
        <v>142</v>
      </c>
      <c r="D22" s="6" t="s">
        <v>60</v>
      </c>
      <c r="E22" s="7" t="s">
        <v>143</v>
      </c>
      <c r="F22" s="7" t="s">
        <v>144</v>
      </c>
      <c r="G22" s="7" t="s">
        <v>145</v>
      </c>
      <c r="H22" s="7" t="s">
        <v>146</v>
      </c>
      <c r="I22" s="7" t="s">
        <v>147</v>
      </c>
    </row>
    <row r="23" spans="1:9" ht="12.75">
      <c r="A23" s="6" t="s">
        <v>148</v>
      </c>
      <c r="B23" s="6" t="s">
        <v>68</v>
      </c>
      <c r="C23" s="6" t="s">
        <v>149</v>
      </c>
      <c r="D23" s="6" t="s">
        <v>60</v>
      </c>
      <c r="E23" s="7" t="s">
        <v>143</v>
      </c>
      <c r="F23" s="7" t="s">
        <v>144</v>
      </c>
      <c r="G23" s="7" t="s">
        <v>150</v>
      </c>
      <c r="H23" s="7" t="s">
        <v>151</v>
      </c>
      <c r="I23" s="7" t="s">
        <v>152</v>
      </c>
    </row>
    <row r="24" spans="1:9" ht="12.75">
      <c r="A24" s="6" t="s">
        <v>153</v>
      </c>
      <c r="B24" s="6" t="s">
        <v>74</v>
      </c>
      <c r="C24" s="6" t="s">
        <v>154</v>
      </c>
      <c r="D24" s="6" t="s">
        <v>60</v>
      </c>
      <c r="E24" s="7" t="s">
        <v>143</v>
      </c>
      <c r="F24" s="7" t="s">
        <v>144</v>
      </c>
      <c r="G24" s="7" t="s">
        <v>155</v>
      </c>
      <c r="H24" s="7" t="s">
        <v>156</v>
      </c>
      <c r="I24" s="7" t="s">
        <v>157</v>
      </c>
    </row>
    <row r="25" spans="1:9" ht="12.75">
      <c r="A25" s="6" t="s">
        <v>158</v>
      </c>
      <c r="B25" s="6" t="s">
        <v>159</v>
      </c>
      <c r="C25" s="6" t="s">
        <v>160</v>
      </c>
      <c r="D25" s="6" t="s">
        <v>60</v>
      </c>
      <c r="E25" s="7" t="s">
        <v>143</v>
      </c>
      <c r="F25" s="7" t="s">
        <v>144</v>
      </c>
      <c r="G25" s="7" t="s">
        <v>161</v>
      </c>
      <c r="H25" s="7" t="s">
        <v>162</v>
      </c>
      <c r="I25" s="7" t="s">
        <v>163</v>
      </c>
    </row>
    <row r="26" spans="1:9" ht="12.75">
      <c r="A26" s="6" t="s">
        <v>164</v>
      </c>
      <c r="B26" s="6" t="s">
        <v>165</v>
      </c>
      <c r="C26" s="6" t="s">
        <v>166</v>
      </c>
      <c r="D26" s="6" t="s">
        <v>60</v>
      </c>
      <c r="E26" s="7" t="s">
        <v>143</v>
      </c>
      <c r="F26" s="7" t="s">
        <v>144</v>
      </c>
      <c r="G26" s="7" t="s">
        <v>167</v>
      </c>
      <c r="H26" s="7" t="s">
        <v>168</v>
      </c>
      <c r="I26" s="7" t="s">
        <v>164</v>
      </c>
    </row>
    <row r="27" spans="1:9" ht="12.75">
      <c r="A27" s="6" t="s">
        <v>169</v>
      </c>
      <c r="B27" s="6" t="s">
        <v>170</v>
      </c>
      <c r="C27" s="6" t="s">
        <v>171</v>
      </c>
      <c r="D27" s="6" t="s">
        <v>60</v>
      </c>
      <c r="E27" s="7" t="s">
        <v>143</v>
      </c>
      <c r="F27" s="7" t="s">
        <v>144</v>
      </c>
      <c r="G27" s="7" t="s">
        <v>172</v>
      </c>
      <c r="H27" s="7" t="s">
        <v>173</v>
      </c>
      <c r="I27" s="7" t="s">
        <v>174</v>
      </c>
    </row>
    <row r="28" spans="1:9" ht="12.75">
      <c r="A28" s="6" t="s">
        <v>175</v>
      </c>
      <c r="B28" s="6" t="s">
        <v>176</v>
      </c>
      <c r="C28" s="6" t="s">
        <v>177</v>
      </c>
      <c r="D28" s="6" t="s">
        <v>60</v>
      </c>
      <c r="E28" s="7" t="s">
        <v>143</v>
      </c>
      <c r="F28" s="7" t="s">
        <v>144</v>
      </c>
      <c r="G28" s="7" t="s">
        <v>178</v>
      </c>
      <c r="H28" s="7" t="s">
        <v>179</v>
      </c>
      <c r="I28" s="7" t="s">
        <v>175</v>
      </c>
    </row>
    <row r="29" spans="1:9" ht="12.75">
      <c r="A29" s="6" t="s">
        <v>180</v>
      </c>
      <c r="B29" s="6" t="s">
        <v>181</v>
      </c>
      <c r="C29" s="6" t="s">
        <v>182</v>
      </c>
      <c r="D29" s="6" t="s">
        <v>60</v>
      </c>
      <c r="E29" s="7" t="e">
        <v>#N/A</v>
      </c>
      <c r="F29" s="7" t="e">
        <v>#N/A</v>
      </c>
      <c r="G29" s="7">
        <v>0</v>
      </c>
      <c r="H29" s="7" t="e">
        <v>#N/A</v>
      </c>
      <c r="I29" s="7">
        <v>0</v>
      </c>
    </row>
    <row r="30" spans="1:9" ht="12.75">
      <c r="A30" s="6" t="s">
        <v>183</v>
      </c>
      <c r="B30" s="6" t="s">
        <v>184</v>
      </c>
      <c r="C30" s="6" t="s">
        <v>185</v>
      </c>
      <c r="D30" s="6" t="s">
        <v>60</v>
      </c>
      <c r="E30" s="7" t="s">
        <v>143</v>
      </c>
      <c r="F30" s="7" t="s">
        <v>144</v>
      </c>
      <c r="G30" s="7" t="s">
        <v>186</v>
      </c>
      <c r="H30" s="7" t="s">
        <v>187</v>
      </c>
      <c r="I30" s="7" t="s">
        <v>183</v>
      </c>
    </row>
    <row r="31" spans="1:9" ht="12.75">
      <c r="A31" s="6" t="s">
        <v>188</v>
      </c>
      <c r="B31" s="6" t="s">
        <v>189</v>
      </c>
      <c r="C31" s="6" t="s">
        <v>190</v>
      </c>
      <c r="D31" s="6" t="s">
        <v>60</v>
      </c>
      <c r="E31" s="7" t="s">
        <v>143</v>
      </c>
      <c r="F31" s="7" t="s">
        <v>144</v>
      </c>
      <c r="G31" s="7" t="s">
        <v>191</v>
      </c>
      <c r="H31" s="7" t="s">
        <v>192</v>
      </c>
      <c r="I31" s="7" t="s">
        <v>188</v>
      </c>
    </row>
    <row r="32" spans="1:9" ht="12.75">
      <c r="A32" s="6" t="s">
        <v>20</v>
      </c>
      <c r="B32" s="6" t="s">
        <v>80</v>
      </c>
      <c r="C32" s="6" t="s">
        <v>193</v>
      </c>
      <c r="D32" s="6" t="s">
        <v>60</v>
      </c>
      <c r="E32" s="7" t="e">
        <v>#N/A</v>
      </c>
      <c r="F32" s="7" t="e">
        <v>#N/A</v>
      </c>
      <c r="G32" s="7">
        <v>0</v>
      </c>
      <c r="H32" s="7" t="e">
        <v>#N/A</v>
      </c>
      <c r="I32" s="7">
        <v>0</v>
      </c>
    </row>
    <row r="33" spans="1:9" ht="12.75">
      <c r="A33" s="6" t="s">
        <v>20</v>
      </c>
      <c r="B33" s="6" t="s">
        <v>194</v>
      </c>
      <c r="C33" s="6" t="s">
        <v>195</v>
      </c>
      <c r="D33" s="6" t="s">
        <v>60</v>
      </c>
      <c r="E33" s="7" t="s">
        <v>143</v>
      </c>
      <c r="F33" s="7" t="s">
        <v>144</v>
      </c>
      <c r="G33" s="7" t="s">
        <v>196</v>
      </c>
      <c r="H33" s="7" t="s">
        <v>197</v>
      </c>
      <c r="I33" s="7" t="s">
        <v>20</v>
      </c>
    </row>
    <row r="34" spans="1:9" ht="12.75">
      <c r="A34" s="6" t="s">
        <v>21</v>
      </c>
      <c r="B34" s="6" t="s">
        <v>198</v>
      </c>
      <c r="C34" s="6" t="s">
        <v>199</v>
      </c>
      <c r="D34" s="6" t="s">
        <v>60</v>
      </c>
      <c r="E34" s="7" t="s">
        <v>143</v>
      </c>
      <c r="F34" s="7" t="s">
        <v>144</v>
      </c>
      <c r="G34" s="7" t="s">
        <v>200</v>
      </c>
      <c r="H34" s="7" t="s">
        <v>201</v>
      </c>
      <c r="I34" s="7" t="s">
        <v>21</v>
      </c>
    </row>
    <row r="35" spans="1:9" ht="12.75">
      <c r="A35" s="6" t="s">
        <v>21</v>
      </c>
      <c r="B35" s="6" t="s">
        <v>202</v>
      </c>
      <c r="C35" s="6" t="s">
        <v>203</v>
      </c>
      <c r="D35" s="6" t="s">
        <v>60</v>
      </c>
      <c r="E35" s="7" t="s">
        <v>143</v>
      </c>
      <c r="F35" s="7" t="s">
        <v>144</v>
      </c>
      <c r="G35" s="7" t="s">
        <v>204</v>
      </c>
      <c r="H35" s="7" t="s">
        <v>205</v>
      </c>
      <c r="I35" s="7" t="s">
        <v>21</v>
      </c>
    </row>
    <row r="36" spans="1:9" ht="12.75">
      <c r="A36" s="6" t="s">
        <v>206</v>
      </c>
      <c r="B36" s="6" t="s">
        <v>97</v>
      </c>
      <c r="C36" s="6" t="s">
        <v>207</v>
      </c>
      <c r="D36" s="6" t="s">
        <v>60</v>
      </c>
      <c r="E36" s="7" t="s">
        <v>143</v>
      </c>
      <c r="F36" s="7" t="s">
        <v>208</v>
      </c>
      <c r="G36" s="7" t="s">
        <v>209</v>
      </c>
      <c r="H36" s="7" t="s">
        <v>210</v>
      </c>
      <c r="I36" s="7" t="s">
        <v>211</v>
      </c>
    </row>
    <row r="37" spans="1:9" ht="12.75">
      <c r="A37" s="6" t="s">
        <v>212</v>
      </c>
      <c r="B37" s="6" t="s">
        <v>102</v>
      </c>
      <c r="C37" s="6" t="s">
        <v>213</v>
      </c>
      <c r="D37" s="6" t="s">
        <v>60</v>
      </c>
      <c r="E37" s="7" t="s">
        <v>143</v>
      </c>
      <c r="F37" s="7" t="s">
        <v>208</v>
      </c>
      <c r="G37" s="7" t="s">
        <v>214</v>
      </c>
      <c r="H37" s="7" t="s">
        <v>215</v>
      </c>
      <c r="I37" s="7" t="s">
        <v>216</v>
      </c>
    </row>
    <row r="38" spans="1:9" ht="12.75">
      <c r="A38" s="6" t="s">
        <v>217</v>
      </c>
      <c r="B38" s="6" t="s">
        <v>107</v>
      </c>
      <c r="C38" s="6" t="s">
        <v>218</v>
      </c>
      <c r="D38" s="6" t="s">
        <v>60</v>
      </c>
      <c r="E38" s="7" t="s">
        <v>143</v>
      </c>
      <c r="F38" s="7" t="s">
        <v>208</v>
      </c>
      <c r="G38" s="7" t="s">
        <v>219</v>
      </c>
      <c r="H38" s="7" t="s">
        <v>220</v>
      </c>
      <c r="I38" s="7" t="s">
        <v>221</v>
      </c>
    </row>
    <row r="39" spans="1:9" ht="12.75">
      <c r="A39" s="6" t="s">
        <v>222</v>
      </c>
      <c r="B39" s="6" t="s">
        <v>223</v>
      </c>
      <c r="C39" s="6" t="s">
        <v>224</v>
      </c>
      <c r="D39" s="6" t="s">
        <v>60</v>
      </c>
      <c r="E39" s="7" t="s">
        <v>143</v>
      </c>
      <c r="F39" s="7" t="s">
        <v>208</v>
      </c>
      <c r="G39" s="7" t="s">
        <v>225</v>
      </c>
      <c r="H39" s="7" t="s">
        <v>226</v>
      </c>
      <c r="I39" s="7" t="s">
        <v>222</v>
      </c>
    </row>
    <row r="40" spans="1:9" ht="12.75">
      <c r="A40" s="6" t="s">
        <v>227</v>
      </c>
      <c r="B40" s="6" t="s">
        <v>228</v>
      </c>
      <c r="C40" s="6" t="s">
        <v>229</v>
      </c>
      <c r="D40" s="6" t="s">
        <v>60</v>
      </c>
      <c r="E40" s="7" t="s">
        <v>143</v>
      </c>
      <c r="F40" s="7" t="s">
        <v>208</v>
      </c>
      <c r="G40" s="7" t="s">
        <v>230</v>
      </c>
      <c r="H40" s="7" t="s">
        <v>231</v>
      </c>
      <c r="I40" s="7" t="s">
        <v>232</v>
      </c>
    </row>
    <row r="41" spans="1:9" ht="12.75">
      <c r="A41" s="6" t="s">
        <v>22</v>
      </c>
      <c r="B41" s="6" t="s">
        <v>113</v>
      </c>
      <c r="C41" s="6" t="s">
        <v>233</v>
      </c>
      <c r="D41" s="6" t="s">
        <v>60</v>
      </c>
      <c r="E41" s="7" t="s">
        <v>143</v>
      </c>
      <c r="F41" s="7" t="s">
        <v>208</v>
      </c>
      <c r="G41" s="7" t="s">
        <v>234</v>
      </c>
      <c r="H41" s="7" t="s">
        <v>235</v>
      </c>
      <c r="I41" s="7" t="s">
        <v>236</v>
      </c>
    </row>
    <row r="42" spans="1:9" ht="12.75">
      <c r="A42" s="6" t="s">
        <v>237</v>
      </c>
      <c r="B42" s="6" t="s">
        <v>238</v>
      </c>
      <c r="C42" s="6" t="s">
        <v>239</v>
      </c>
      <c r="D42" s="6" t="s">
        <v>60</v>
      </c>
      <c r="E42" s="7" t="e">
        <v>#N/A</v>
      </c>
      <c r="F42" s="7" t="e">
        <v>#N/A</v>
      </c>
      <c r="G42" s="7">
        <v>0</v>
      </c>
      <c r="H42" s="7" t="e">
        <v>#N/A</v>
      </c>
      <c r="I42" s="7">
        <v>0</v>
      </c>
    </row>
    <row r="43" spans="1:9" ht="12.75">
      <c r="A43" s="6" t="s">
        <v>240</v>
      </c>
      <c r="B43" s="6" t="s">
        <v>118</v>
      </c>
      <c r="C43" s="6" t="s">
        <v>241</v>
      </c>
      <c r="D43" s="6" t="s">
        <v>60</v>
      </c>
      <c r="E43" s="7" t="s">
        <v>143</v>
      </c>
      <c r="F43" s="7" t="s">
        <v>208</v>
      </c>
      <c r="G43" s="7" t="s">
        <v>242</v>
      </c>
      <c r="H43" s="7" t="s">
        <v>243</v>
      </c>
      <c r="I43" s="7" t="s">
        <v>244</v>
      </c>
    </row>
    <row r="44" spans="1:9" ht="12.75">
      <c r="A44" s="6" t="s">
        <v>245</v>
      </c>
      <c r="B44" s="6" t="s">
        <v>246</v>
      </c>
      <c r="C44" s="6" t="s">
        <v>247</v>
      </c>
      <c r="D44" s="6" t="s">
        <v>60</v>
      </c>
      <c r="E44" s="7" t="s">
        <v>143</v>
      </c>
      <c r="F44" s="7" t="s">
        <v>208</v>
      </c>
      <c r="G44" s="7" t="s">
        <v>248</v>
      </c>
      <c r="H44" s="7" t="s">
        <v>249</v>
      </c>
      <c r="I44" s="7" t="s">
        <v>250</v>
      </c>
    </row>
    <row r="45" spans="1:9" ht="12.75">
      <c r="A45" s="6" t="s">
        <v>251</v>
      </c>
      <c r="B45" s="6" t="s">
        <v>145</v>
      </c>
      <c r="C45" s="6" t="s">
        <v>252</v>
      </c>
      <c r="D45" s="6" t="s">
        <v>60</v>
      </c>
      <c r="E45" s="7" t="s">
        <v>143</v>
      </c>
      <c r="F45" s="7" t="s">
        <v>253</v>
      </c>
      <c r="G45" s="7" t="s">
        <v>254</v>
      </c>
      <c r="H45" s="7" t="s">
        <v>255</v>
      </c>
      <c r="I45" s="7" t="s">
        <v>256</v>
      </c>
    </row>
    <row r="46" spans="1:9" ht="12.75">
      <c r="A46" s="6" t="s">
        <v>257</v>
      </c>
      <c r="B46" s="6" t="s">
        <v>150</v>
      </c>
      <c r="C46" s="6" t="s">
        <v>258</v>
      </c>
      <c r="D46" s="6" t="s">
        <v>60</v>
      </c>
      <c r="E46" s="7" t="s">
        <v>143</v>
      </c>
      <c r="F46" s="7" t="s">
        <v>253</v>
      </c>
      <c r="G46" s="7" t="s">
        <v>259</v>
      </c>
      <c r="H46" s="7" t="s">
        <v>260</v>
      </c>
      <c r="I46" s="7" t="s">
        <v>261</v>
      </c>
    </row>
    <row r="47" spans="1:9" ht="12.75">
      <c r="A47" s="6" t="s">
        <v>262</v>
      </c>
      <c r="B47" s="6" t="s">
        <v>155</v>
      </c>
      <c r="C47" s="6" t="s">
        <v>263</v>
      </c>
      <c r="D47" s="6" t="s">
        <v>60</v>
      </c>
      <c r="E47" s="7" t="s">
        <v>143</v>
      </c>
      <c r="F47" s="7" t="s">
        <v>253</v>
      </c>
      <c r="G47" s="7" t="s">
        <v>264</v>
      </c>
      <c r="H47" s="7" t="s">
        <v>265</v>
      </c>
      <c r="I47" s="7" t="s">
        <v>262</v>
      </c>
    </row>
    <row r="48" spans="1:9" ht="12.75">
      <c r="A48" s="6" t="s">
        <v>266</v>
      </c>
      <c r="B48" s="6" t="s">
        <v>200</v>
      </c>
      <c r="C48" s="6" t="s">
        <v>267</v>
      </c>
      <c r="D48" s="6" t="s">
        <v>60</v>
      </c>
      <c r="E48" s="7" t="s">
        <v>143</v>
      </c>
      <c r="F48" s="7" t="s">
        <v>268</v>
      </c>
      <c r="G48" s="7" t="s">
        <v>269</v>
      </c>
      <c r="H48" s="7" t="s">
        <v>270</v>
      </c>
      <c r="I48" s="7" t="s">
        <v>271</v>
      </c>
    </row>
    <row r="49" spans="1:9" ht="12.75">
      <c r="A49" s="6" t="s">
        <v>272</v>
      </c>
      <c r="B49" s="6" t="s">
        <v>273</v>
      </c>
      <c r="C49" s="6" t="s">
        <v>274</v>
      </c>
      <c r="D49" s="6" t="s">
        <v>60</v>
      </c>
      <c r="E49" s="7" t="s">
        <v>143</v>
      </c>
      <c r="F49" s="7" t="s">
        <v>268</v>
      </c>
      <c r="G49" s="7" t="s">
        <v>275</v>
      </c>
      <c r="H49" s="7" t="s">
        <v>276</v>
      </c>
      <c r="I49" s="7" t="s">
        <v>277</v>
      </c>
    </row>
    <row r="50" spans="1:9" ht="12.75">
      <c r="A50" s="6" t="s">
        <v>278</v>
      </c>
      <c r="B50" s="6" t="s">
        <v>279</v>
      </c>
      <c r="C50" s="6" t="s">
        <v>280</v>
      </c>
      <c r="D50" s="6" t="s">
        <v>60</v>
      </c>
      <c r="E50" s="7" t="s">
        <v>143</v>
      </c>
      <c r="F50" s="7" t="s">
        <v>268</v>
      </c>
      <c r="G50" s="7" t="s">
        <v>281</v>
      </c>
      <c r="H50" s="7" t="s">
        <v>282</v>
      </c>
      <c r="I50" s="7" t="s">
        <v>283</v>
      </c>
    </row>
    <row r="51" spans="1:9" ht="12.75">
      <c r="A51" s="6" t="s">
        <v>284</v>
      </c>
      <c r="B51" s="6" t="s">
        <v>209</v>
      </c>
      <c r="C51" s="6" t="s">
        <v>285</v>
      </c>
      <c r="D51" s="6" t="s">
        <v>60</v>
      </c>
      <c r="E51" s="7" t="s">
        <v>143</v>
      </c>
      <c r="F51" s="7" t="s">
        <v>286</v>
      </c>
      <c r="G51" s="7" t="s">
        <v>287</v>
      </c>
      <c r="H51" s="7" t="s">
        <v>288</v>
      </c>
      <c r="I51" s="7" t="s">
        <v>289</v>
      </c>
    </row>
    <row r="52" spans="1:9" ht="12.75">
      <c r="A52" s="6" t="s">
        <v>290</v>
      </c>
      <c r="B52" s="6" t="s">
        <v>214</v>
      </c>
      <c r="C52" s="6" t="s">
        <v>291</v>
      </c>
      <c r="D52" s="6" t="s">
        <v>60</v>
      </c>
      <c r="E52" s="7" t="s">
        <v>143</v>
      </c>
      <c r="F52" s="7" t="s">
        <v>286</v>
      </c>
      <c r="G52" s="7" t="s">
        <v>292</v>
      </c>
      <c r="H52" s="7" t="s">
        <v>293</v>
      </c>
      <c r="I52" s="7" t="s">
        <v>290</v>
      </c>
    </row>
    <row r="53" spans="1:9" ht="12.75">
      <c r="A53" s="6" t="s">
        <v>294</v>
      </c>
      <c r="B53" s="6" t="s">
        <v>219</v>
      </c>
      <c r="C53" s="6" t="s">
        <v>295</v>
      </c>
      <c r="D53" s="6" t="s">
        <v>60</v>
      </c>
      <c r="E53" s="7" t="s">
        <v>143</v>
      </c>
      <c r="F53" s="7" t="s">
        <v>286</v>
      </c>
      <c r="G53" s="7" t="s">
        <v>296</v>
      </c>
      <c r="H53" s="7" t="s">
        <v>297</v>
      </c>
      <c r="I53" s="7" t="s">
        <v>294</v>
      </c>
    </row>
    <row r="54" spans="1:9" ht="12.75">
      <c r="A54" s="6" t="s">
        <v>23</v>
      </c>
      <c r="B54" s="6" t="s">
        <v>234</v>
      </c>
      <c r="C54" s="6" t="s">
        <v>298</v>
      </c>
      <c r="D54" s="6" t="s">
        <v>60</v>
      </c>
      <c r="E54" s="7" t="s">
        <v>143</v>
      </c>
      <c r="F54" s="7" t="s">
        <v>286</v>
      </c>
      <c r="G54" s="7" t="s">
        <v>299</v>
      </c>
      <c r="H54" s="7" t="s">
        <v>300</v>
      </c>
      <c r="I54" s="7" t="s">
        <v>301</v>
      </c>
    </row>
    <row r="55" spans="1:9" ht="12.75">
      <c r="A55" s="6" t="s">
        <v>302</v>
      </c>
      <c r="B55" s="6" t="s">
        <v>303</v>
      </c>
      <c r="C55" s="6" t="s">
        <v>304</v>
      </c>
      <c r="D55" s="6" t="s">
        <v>60</v>
      </c>
      <c r="E55" s="7" t="s">
        <v>143</v>
      </c>
      <c r="F55" s="7" t="s">
        <v>286</v>
      </c>
      <c r="G55" s="7" t="s">
        <v>305</v>
      </c>
      <c r="H55" s="7" t="s">
        <v>306</v>
      </c>
      <c r="I55" s="7" t="s">
        <v>307</v>
      </c>
    </row>
    <row r="56" spans="1:9" ht="12.75">
      <c r="A56" s="6" t="s">
        <v>308</v>
      </c>
      <c r="B56" s="6" t="s">
        <v>309</v>
      </c>
      <c r="C56" s="6" t="s">
        <v>310</v>
      </c>
      <c r="D56" s="6" t="s">
        <v>60</v>
      </c>
      <c r="E56" s="7" t="s">
        <v>143</v>
      </c>
      <c r="F56" s="7" t="s">
        <v>286</v>
      </c>
      <c r="G56" s="7" t="s">
        <v>311</v>
      </c>
      <c r="H56" s="7" t="s">
        <v>312</v>
      </c>
      <c r="I56" s="7" t="s">
        <v>308</v>
      </c>
    </row>
    <row r="57" spans="1:9" ht="12.75">
      <c r="A57" s="6" t="s">
        <v>313</v>
      </c>
      <c r="B57" s="6" t="s">
        <v>254</v>
      </c>
      <c r="C57" s="6" t="s">
        <v>314</v>
      </c>
      <c r="D57" s="6" t="s">
        <v>60</v>
      </c>
      <c r="E57" s="7" t="s">
        <v>143</v>
      </c>
      <c r="F57" s="7" t="s">
        <v>315</v>
      </c>
      <c r="G57" s="7" t="s">
        <v>316</v>
      </c>
      <c r="H57" s="7" t="s">
        <v>317</v>
      </c>
      <c r="I57" s="7" t="s">
        <v>318</v>
      </c>
    </row>
    <row r="58" spans="1:9" ht="12.75">
      <c r="A58" s="6" t="s">
        <v>319</v>
      </c>
      <c r="B58" s="6" t="s">
        <v>320</v>
      </c>
      <c r="C58" s="6" t="s">
        <v>321</v>
      </c>
      <c r="D58" s="6" t="s">
        <v>60</v>
      </c>
      <c r="E58" s="7" t="s">
        <v>143</v>
      </c>
      <c r="F58" s="7" t="s">
        <v>315</v>
      </c>
      <c r="G58" s="7" t="s">
        <v>322</v>
      </c>
      <c r="H58" s="7" t="s">
        <v>323</v>
      </c>
      <c r="I58" s="7" t="s">
        <v>319</v>
      </c>
    </row>
    <row r="59" spans="1:9" ht="12.75">
      <c r="A59" s="6" t="s">
        <v>324</v>
      </c>
      <c r="B59" s="6" t="s">
        <v>259</v>
      </c>
      <c r="C59" s="6" t="s">
        <v>325</v>
      </c>
      <c r="D59" s="6" t="s">
        <v>60</v>
      </c>
      <c r="E59" s="7" t="s">
        <v>143</v>
      </c>
      <c r="F59" s="7" t="s">
        <v>315</v>
      </c>
      <c r="G59" s="7" t="s">
        <v>326</v>
      </c>
      <c r="H59" s="7" t="s">
        <v>327</v>
      </c>
      <c r="I59" s="7" t="s">
        <v>324</v>
      </c>
    </row>
    <row r="60" spans="1:9" ht="12.75">
      <c r="A60" s="6" t="s">
        <v>328</v>
      </c>
      <c r="B60" s="6" t="s">
        <v>264</v>
      </c>
      <c r="C60" s="6" t="s">
        <v>329</v>
      </c>
      <c r="D60" s="6" t="s">
        <v>60</v>
      </c>
      <c r="E60" s="7" t="e">
        <v>#N/A</v>
      </c>
      <c r="F60" s="7" t="e">
        <v>#N/A</v>
      </c>
      <c r="G60" s="7">
        <v>0</v>
      </c>
      <c r="H60" s="7" t="e">
        <v>#N/A</v>
      </c>
      <c r="I60" s="7">
        <v>0</v>
      </c>
    </row>
    <row r="61" spans="1:9" ht="12.75">
      <c r="A61" s="6" t="s">
        <v>330</v>
      </c>
      <c r="B61" s="6" t="s">
        <v>269</v>
      </c>
      <c r="C61" s="6" t="s">
        <v>331</v>
      </c>
      <c r="D61" s="6" t="s">
        <v>60</v>
      </c>
      <c r="E61" s="7" t="s">
        <v>143</v>
      </c>
      <c r="F61" s="7" t="s">
        <v>332</v>
      </c>
      <c r="G61" s="7" t="s">
        <v>333</v>
      </c>
      <c r="H61" s="7" t="s">
        <v>334</v>
      </c>
      <c r="I61" s="7" t="s">
        <v>335</v>
      </c>
    </row>
    <row r="62" spans="1:9" ht="12.75">
      <c r="A62" s="6" t="s">
        <v>336</v>
      </c>
      <c r="B62" s="6" t="s">
        <v>275</v>
      </c>
      <c r="C62" s="6" t="s">
        <v>337</v>
      </c>
      <c r="D62" s="6" t="s">
        <v>60</v>
      </c>
      <c r="E62" s="7" t="s">
        <v>143</v>
      </c>
      <c r="F62" s="7" t="s">
        <v>332</v>
      </c>
      <c r="G62" s="7" t="s">
        <v>338</v>
      </c>
      <c r="H62" s="7" t="s">
        <v>339</v>
      </c>
      <c r="I62" s="7" t="s">
        <v>340</v>
      </c>
    </row>
    <row r="63" spans="1:9" ht="12.75">
      <c r="A63" s="6" t="s">
        <v>341</v>
      </c>
      <c r="B63" s="6" t="s">
        <v>281</v>
      </c>
      <c r="C63" s="6" t="s">
        <v>342</v>
      </c>
      <c r="D63" s="6" t="s">
        <v>60</v>
      </c>
      <c r="E63" s="7" t="s">
        <v>143</v>
      </c>
      <c r="F63" s="7" t="s">
        <v>332</v>
      </c>
      <c r="G63" s="7" t="s">
        <v>343</v>
      </c>
      <c r="H63" s="7" t="s">
        <v>344</v>
      </c>
      <c r="I63" s="7" t="s">
        <v>345</v>
      </c>
    </row>
    <row r="64" spans="1:9" ht="12.75">
      <c r="A64" s="6" t="s">
        <v>346</v>
      </c>
      <c r="B64" s="6" t="s">
        <v>347</v>
      </c>
      <c r="C64" s="6" t="s">
        <v>348</v>
      </c>
      <c r="D64" s="6" t="s">
        <v>60</v>
      </c>
      <c r="E64" s="7" t="s">
        <v>143</v>
      </c>
      <c r="F64" s="7" t="s">
        <v>332</v>
      </c>
      <c r="G64" s="7" t="s">
        <v>349</v>
      </c>
      <c r="H64" s="7" t="s">
        <v>350</v>
      </c>
      <c r="I64" s="7" t="s">
        <v>351</v>
      </c>
    </row>
    <row r="65" spans="1:9" ht="12.75">
      <c r="A65" s="6" t="s">
        <v>352</v>
      </c>
      <c r="B65" s="6" t="s">
        <v>353</v>
      </c>
      <c r="C65" s="6" t="s">
        <v>354</v>
      </c>
      <c r="D65" s="6" t="s">
        <v>60</v>
      </c>
      <c r="E65" s="7" t="s">
        <v>143</v>
      </c>
      <c r="F65" s="7" t="s">
        <v>332</v>
      </c>
      <c r="G65" s="7" t="s">
        <v>355</v>
      </c>
      <c r="H65" s="7" t="s">
        <v>356</v>
      </c>
      <c r="I65" s="7" t="s">
        <v>357</v>
      </c>
    </row>
    <row r="66" spans="1:9" ht="12.75">
      <c r="A66" s="6" t="s">
        <v>358</v>
      </c>
      <c r="B66" s="6" t="s">
        <v>359</v>
      </c>
      <c r="C66" s="6" t="s">
        <v>360</v>
      </c>
      <c r="D66" s="6" t="s">
        <v>60</v>
      </c>
      <c r="E66" s="7" t="s">
        <v>143</v>
      </c>
      <c r="F66" s="7" t="s">
        <v>332</v>
      </c>
      <c r="G66" s="7" t="s">
        <v>361</v>
      </c>
      <c r="H66" s="7" t="s">
        <v>362</v>
      </c>
      <c r="I66" s="7" t="s">
        <v>358</v>
      </c>
    </row>
    <row r="67" spans="1:9" ht="12.75">
      <c r="A67" s="6" t="s">
        <v>363</v>
      </c>
      <c r="B67" s="6" t="s">
        <v>364</v>
      </c>
      <c r="C67" s="6" t="s">
        <v>365</v>
      </c>
      <c r="D67" s="6" t="s">
        <v>60</v>
      </c>
      <c r="E67" s="7" t="s">
        <v>143</v>
      </c>
      <c r="F67" s="7" t="s">
        <v>332</v>
      </c>
      <c r="G67" s="7" t="s">
        <v>366</v>
      </c>
      <c r="H67" s="7" t="s">
        <v>367</v>
      </c>
      <c r="I67" s="7" t="s">
        <v>368</v>
      </c>
    </row>
    <row r="68" spans="1:9" ht="12.75">
      <c r="A68" s="6" t="s">
        <v>25</v>
      </c>
      <c r="B68" s="6" t="s">
        <v>287</v>
      </c>
      <c r="C68" s="6" t="s">
        <v>369</v>
      </c>
      <c r="D68" s="6" t="s">
        <v>60</v>
      </c>
      <c r="E68" s="7" t="e">
        <v>#N/A</v>
      </c>
      <c r="F68" s="7" t="e">
        <v>#N/A</v>
      </c>
      <c r="G68" s="7">
        <v>0</v>
      </c>
      <c r="H68" s="7" t="e">
        <v>#N/A</v>
      </c>
      <c r="I68" s="7">
        <v>0</v>
      </c>
    </row>
    <row r="69" spans="1:9" ht="12.75">
      <c r="A69" s="6" t="s">
        <v>370</v>
      </c>
      <c r="B69" s="6" t="s">
        <v>292</v>
      </c>
      <c r="C69" s="6" t="s">
        <v>371</v>
      </c>
      <c r="D69" s="6" t="s">
        <v>60</v>
      </c>
      <c r="E69" s="7" t="s">
        <v>143</v>
      </c>
      <c r="F69" s="7" t="s">
        <v>332</v>
      </c>
      <c r="G69" s="7" t="s">
        <v>372</v>
      </c>
      <c r="H69" s="7" t="s">
        <v>373</v>
      </c>
      <c r="I69" s="7" t="s">
        <v>374</v>
      </c>
    </row>
    <row r="70" spans="1:9" ht="12.75">
      <c r="A70" s="6" t="s">
        <v>375</v>
      </c>
      <c r="B70" s="6" t="s">
        <v>296</v>
      </c>
      <c r="C70" s="6" t="s">
        <v>376</v>
      </c>
      <c r="D70" s="6" t="s">
        <v>60</v>
      </c>
      <c r="E70" s="7" t="s">
        <v>143</v>
      </c>
      <c r="F70" s="7" t="s">
        <v>332</v>
      </c>
      <c r="G70" s="7" t="s">
        <v>377</v>
      </c>
      <c r="H70" s="7" t="s">
        <v>378</v>
      </c>
      <c r="I70" s="7" t="s">
        <v>379</v>
      </c>
    </row>
    <row r="71" spans="1:9" ht="12.75">
      <c r="A71" s="6" t="s">
        <v>26</v>
      </c>
      <c r="B71" s="6" t="s">
        <v>299</v>
      </c>
      <c r="C71" s="6" t="s">
        <v>380</v>
      </c>
      <c r="D71" s="6" t="s">
        <v>60</v>
      </c>
      <c r="E71" s="7" t="s">
        <v>143</v>
      </c>
      <c r="F71" s="7" t="s">
        <v>381</v>
      </c>
      <c r="G71" s="7" t="s">
        <v>382</v>
      </c>
      <c r="H71" s="7" t="s">
        <v>383</v>
      </c>
      <c r="I71" s="7" t="s">
        <v>26</v>
      </c>
    </row>
    <row r="72" spans="1:9" ht="12.75">
      <c r="A72" s="6" t="s">
        <v>384</v>
      </c>
      <c r="B72" s="6" t="s">
        <v>385</v>
      </c>
      <c r="C72" s="6" t="s">
        <v>386</v>
      </c>
      <c r="D72" s="6" t="s">
        <v>60</v>
      </c>
      <c r="E72" s="7" t="s">
        <v>143</v>
      </c>
      <c r="F72" s="7" t="s">
        <v>381</v>
      </c>
      <c r="G72" s="7" t="s">
        <v>387</v>
      </c>
      <c r="H72" s="7" t="s">
        <v>388</v>
      </c>
      <c r="I72" s="7" t="s">
        <v>384</v>
      </c>
    </row>
    <row r="73" spans="1:9" ht="12.75">
      <c r="A73" s="6" t="s">
        <v>389</v>
      </c>
      <c r="B73" s="6" t="s">
        <v>305</v>
      </c>
      <c r="C73" s="6" t="s">
        <v>390</v>
      </c>
      <c r="D73" s="6" t="s">
        <v>60</v>
      </c>
      <c r="E73" s="7" t="s">
        <v>143</v>
      </c>
      <c r="F73" s="7" t="s">
        <v>381</v>
      </c>
      <c r="G73" s="7" t="s">
        <v>391</v>
      </c>
      <c r="H73" s="7" t="s">
        <v>392</v>
      </c>
      <c r="I73" s="7" t="s">
        <v>393</v>
      </c>
    </row>
    <row r="74" spans="1:9" ht="12.75">
      <c r="A74" s="6" t="s">
        <v>394</v>
      </c>
      <c r="B74" s="6" t="s">
        <v>316</v>
      </c>
      <c r="C74" s="6" t="s">
        <v>395</v>
      </c>
      <c r="D74" s="6" t="s">
        <v>60</v>
      </c>
      <c r="E74" s="7" t="s">
        <v>143</v>
      </c>
      <c r="F74" s="7" t="s">
        <v>396</v>
      </c>
      <c r="G74" s="7" t="s">
        <v>397</v>
      </c>
      <c r="H74" s="7" t="s">
        <v>398</v>
      </c>
      <c r="I74" s="7" t="s">
        <v>399</v>
      </c>
    </row>
    <row r="75" spans="1:9" ht="12.75">
      <c r="A75" s="6" t="s">
        <v>400</v>
      </c>
      <c r="B75" s="6" t="s">
        <v>322</v>
      </c>
      <c r="C75" s="6" t="s">
        <v>401</v>
      </c>
      <c r="D75" s="6" t="s">
        <v>60</v>
      </c>
      <c r="E75" s="7" t="s">
        <v>143</v>
      </c>
      <c r="F75" s="7" t="s">
        <v>396</v>
      </c>
      <c r="G75" s="7" t="s">
        <v>402</v>
      </c>
      <c r="H75" s="7" t="s">
        <v>403</v>
      </c>
      <c r="I75" s="7" t="s">
        <v>400</v>
      </c>
    </row>
    <row r="76" spans="1:9" ht="12.75">
      <c r="A76" s="6" t="s">
        <v>404</v>
      </c>
      <c r="B76" s="6" t="s">
        <v>326</v>
      </c>
      <c r="C76" s="6" t="s">
        <v>405</v>
      </c>
      <c r="D76" s="6" t="s">
        <v>60</v>
      </c>
      <c r="E76" s="7" t="s">
        <v>143</v>
      </c>
      <c r="F76" s="7" t="s">
        <v>396</v>
      </c>
      <c r="G76" s="7" t="s">
        <v>406</v>
      </c>
      <c r="H76" s="7" t="s">
        <v>407</v>
      </c>
      <c r="I76" s="7" t="s">
        <v>408</v>
      </c>
    </row>
    <row r="77" spans="1:9" ht="12.75">
      <c r="A77" s="6" t="s">
        <v>409</v>
      </c>
      <c r="B77" s="6" t="s">
        <v>410</v>
      </c>
      <c r="C77" s="6" t="s">
        <v>411</v>
      </c>
      <c r="D77" s="6" t="s">
        <v>60</v>
      </c>
      <c r="E77" s="7" t="s">
        <v>143</v>
      </c>
      <c r="F77" s="7" t="s">
        <v>396</v>
      </c>
      <c r="G77" s="7" t="s">
        <v>412</v>
      </c>
      <c r="H77" s="7" t="s">
        <v>413</v>
      </c>
      <c r="I77" s="7" t="s">
        <v>414</v>
      </c>
    </row>
    <row r="78" spans="1:9" ht="12.75">
      <c r="A78" s="6" t="s">
        <v>415</v>
      </c>
      <c r="B78" s="6" t="s">
        <v>416</v>
      </c>
      <c r="C78" s="6" t="s">
        <v>417</v>
      </c>
      <c r="D78" s="6" t="s">
        <v>60</v>
      </c>
      <c r="E78" s="7" t="s">
        <v>143</v>
      </c>
      <c r="F78" s="7" t="s">
        <v>396</v>
      </c>
      <c r="G78" s="7" t="s">
        <v>418</v>
      </c>
      <c r="H78" s="7" t="s">
        <v>419</v>
      </c>
      <c r="I78" s="7" t="s">
        <v>420</v>
      </c>
    </row>
    <row r="79" spans="1:9" ht="12.75">
      <c r="A79" s="6" t="s">
        <v>421</v>
      </c>
      <c r="B79" s="6" t="s">
        <v>422</v>
      </c>
      <c r="C79" s="6" t="s">
        <v>423</v>
      </c>
      <c r="D79" s="6" t="s">
        <v>60</v>
      </c>
      <c r="E79" s="7" t="s">
        <v>143</v>
      </c>
      <c r="F79" s="7" t="s">
        <v>396</v>
      </c>
      <c r="G79" s="7" t="s">
        <v>424</v>
      </c>
      <c r="H79" s="7" t="s">
        <v>425</v>
      </c>
      <c r="I79" s="7" t="s">
        <v>421</v>
      </c>
    </row>
    <row r="80" spans="1:9" ht="12.75">
      <c r="A80" s="6" t="s">
        <v>426</v>
      </c>
      <c r="B80" s="6" t="s">
        <v>427</v>
      </c>
      <c r="C80" s="6" t="s">
        <v>428</v>
      </c>
      <c r="D80" s="6" t="s">
        <v>60</v>
      </c>
      <c r="E80" s="7" t="s">
        <v>143</v>
      </c>
      <c r="F80" s="7" t="s">
        <v>396</v>
      </c>
      <c r="G80" s="7" t="s">
        <v>429</v>
      </c>
      <c r="H80" s="7" t="s">
        <v>430</v>
      </c>
      <c r="I80" s="7" t="s">
        <v>431</v>
      </c>
    </row>
    <row r="81" spans="1:9" ht="12.75">
      <c r="A81" s="6" t="s">
        <v>432</v>
      </c>
      <c r="B81" s="6" t="s">
        <v>433</v>
      </c>
      <c r="C81" s="6" t="s">
        <v>434</v>
      </c>
      <c r="D81" s="6" t="s">
        <v>60</v>
      </c>
      <c r="E81" s="7" t="s">
        <v>143</v>
      </c>
      <c r="F81" s="7" t="s">
        <v>396</v>
      </c>
      <c r="G81" s="7" t="s">
        <v>435</v>
      </c>
      <c r="H81" s="7" t="s">
        <v>436</v>
      </c>
      <c r="I81" s="7" t="s">
        <v>437</v>
      </c>
    </row>
    <row r="82" spans="1:9" ht="12.75">
      <c r="A82" s="6" t="s">
        <v>438</v>
      </c>
      <c r="B82" s="6" t="s">
        <v>439</v>
      </c>
      <c r="C82" s="6" t="s">
        <v>440</v>
      </c>
      <c r="D82" s="6" t="s">
        <v>60</v>
      </c>
      <c r="E82" s="7" t="s">
        <v>143</v>
      </c>
      <c r="F82" s="7" t="s">
        <v>396</v>
      </c>
      <c r="G82" s="7" t="s">
        <v>441</v>
      </c>
      <c r="H82" s="7" t="s">
        <v>442</v>
      </c>
      <c r="I82" s="7" t="s">
        <v>394</v>
      </c>
    </row>
    <row r="83" spans="1:9" ht="12.75">
      <c r="A83" s="6" t="s">
        <v>443</v>
      </c>
      <c r="B83" s="6" t="s">
        <v>333</v>
      </c>
      <c r="C83" s="6" t="s">
        <v>444</v>
      </c>
      <c r="D83" s="6" t="s">
        <v>60</v>
      </c>
      <c r="E83" s="7" t="s">
        <v>143</v>
      </c>
      <c r="F83" s="7" t="s">
        <v>445</v>
      </c>
      <c r="G83" s="7" t="s">
        <v>446</v>
      </c>
      <c r="H83" s="7" t="s">
        <v>447</v>
      </c>
      <c r="I83" s="7" t="s">
        <v>448</v>
      </c>
    </row>
    <row r="84" spans="1:9" ht="12.75">
      <c r="A84" s="6" t="s">
        <v>449</v>
      </c>
      <c r="B84" s="6" t="s">
        <v>338</v>
      </c>
      <c r="C84" s="6" t="s">
        <v>450</v>
      </c>
      <c r="D84" s="6" t="s">
        <v>60</v>
      </c>
      <c r="E84" s="7" t="s">
        <v>143</v>
      </c>
      <c r="F84" s="7" t="s">
        <v>445</v>
      </c>
      <c r="G84" s="7" t="s">
        <v>451</v>
      </c>
      <c r="H84" s="7" t="s">
        <v>452</v>
      </c>
      <c r="I84" s="7" t="s">
        <v>449</v>
      </c>
    </row>
    <row r="85" spans="1:9" ht="12.75">
      <c r="A85" s="6" t="s">
        <v>453</v>
      </c>
      <c r="B85" s="6" t="s">
        <v>343</v>
      </c>
      <c r="C85" s="6" t="s">
        <v>454</v>
      </c>
      <c r="D85" s="6" t="s">
        <v>60</v>
      </c>
      <c r="E85" s="7" t="e">
        <v>#N/A</v>
      </c>
      <c r="F85" s="7" t="e">
        <v>#N/A</v>
      </c>
      <c r="G85" s="7">
        <v>0</v>
      </c>
      <c r="H85" s="7" t="e">
        <v>#N/A</v>
      </c>
      <c r="I85" s="7">
        <v>0</v>
      </c>
    </row>
    <row r="86" spans="1:9" ht="12.75">
      <c r="A86" s="6" t="s">
        <v>455</v>
      </c>
      <c r="B86" s="6" t="s">
        <v>349</v>
      </c>
      <c r="C86" s="6" t="s">
        <v>456</v>
      </c>
      <c r="D86" s="6" t="s">
        <v>60</v>
      </c>
      <c r="E86" s="7" t="s">
        <v>143</v>
      </c>
      <c r="F86" s="7" t="s">
        <v>445</v>
      </c>
      <c r="G86" s="7" t="s">
        <v>457</v>
      </c>
      <c r="H86" s="7" t="s">
        <v>458</v>
      </c>
      <c r="I86" s="7" t="s">
        <v>459</v>
      </c>
    </row>
    <row r="87" spans="1:9" ht="12.75">
      <c r="A87" s="6" t="s">
        <v>460</v>
      </c>
      <c r="B87" s="6" t="s">
        <v>372</v>
      </c>
      <c r="C87" s="6" t="s">
        <v>461</v>
      </c>
      <c r="D87" s="6" t="s">
        <v>60</v>
      </c>
      <c r="E87" s="7" t="s">
        <v>143</v>
      </c>
      <c r="F87" s="7" t="s">
        <v>445</v>
      </c>
      <c r="G87" s="7" t="s">
        <v>462</v>
      </c>
      <c r="H87" s="7" t="s">
        <v>463</v>
      </c>
      <c r="I87" s="7" t="s">
        <v>464</v>
      </c>
    </row>
    <row r="88" spans="1:9" ht="12.75">
      <c r="A88" s="6" t="s">
        <v>465</v>
      </c>
      <c r="B88" s="6" t="s">
        <v>355</v>
      </c>
      <c r="C88" s="6" t="s">
        <v>466</v>
      </c>
      <c r="D88" s="6" t="s">
        <v>60</v>
      </c>
      <c r="E88" s="7" t="s">
        <v>143</v>
      </c>
      <c r="F88" s="7" t="s">
        <v>445</v>
      </c>
      <c r="G88" s="7" t="s">
        <v>467</v>
      </c>
      <c r="H88" s="7" t="s">
        <v>468</v>
      </c>
      <c r="I88" s="7" t="s">
        <v>469</v>
      </c>
    </row>
    <row r="89" spans="1:9" ht="12.75">
      <c r="A89" s="6" t="s">
        <v>27</v>
      </c>
      <c r="B89" s="6" t="s">
        <v>382</v>
      </c>
      <c r="C89" s="6" t="s">
        <v>470</v>
      </c>
      <c r="D89" s="6" t="s">
        <v>60</v>
      </c>
      <c r="E89" s="7" t="s">
        <v>143</v>
      </c>
      <c r="F89" s="7" t="s">
        <v>445</v>
      </c>
      <c r="G89" s="7" t="s">
        <v>471</v>
      </c>
      <c r="H89" s="7" t="s">
        <v>472</v>
      </c>
      <c r="I89" s="7" t="s">
        <v>473</v>
      </c>
    </row>
    <row r="90" spans="1:9" ht="12.75">
      <c r="A90" s="6" t="s">
        <v>474</v>
      </c>
      <c r="B90" s="6" t="s">
        <v>387</v>
      </c>
      <c r="C90" s="6" t="s">
        <v>475</v>
      </c>
      <c r="D90" s="6" t="s">
        <v>60</v>
      </c>
      <c r="E90" s="7" t="s">
        <v>143</v>
      </c>
      <c r="F90" s="7" t="s">
        <v>445</v>
      </c>
      <c r="G90" s="7" t="s">
        <v>476</v>
      </c>
      <c r="H90" s="7" t="s">
        <v>477</v>
      </c>
      <c r="I90" s="7" t="s">
        <v>474</v>
      </c>
    </row>
    <row r="91" spans="1:9" ht="12.75">
      <c r="A91" s="6" t="s">
        <v>478</v>
      </c>
      <c r="B91" s="6" t="s">
        <v>391</v>
      </c>
      <c r="C91" s="6" t="s">
        <v>479</v>
      </c>
      <c r="D91" s="6" t="s">
        <v>60</v>
      </c>
      <c r="E91" s="7" t="s">
        <v>143</v>
      </c>
      <c r="F91" s="7" t="s">
        <v>445</v>
      </c>
      <c r="G91" s="7" t="s">
        <v>480</v>
      </c>
      <c r="H91" s="7" t="s">
        <v>481</v>
      </c>
      <c r="I91" s="7" t="s">
        <v>482</v>
      </c>
    </row>
    <row r="92" spans="1:9" ht="12.75">
      <c r="A92" s="6" t="s">
        <v>483</v>
      </c>
      <c r="B92" s="6" t="s">
        <v>484</v>
      </c>
      <c r="C92" s="6" t="s">
        <v>485</v>
      </c>
      <c r="D92" s="6" t="s">
        <v>60</v>
      </c>
      <c r="E92" s="7" t="s">
        <v>143</v>
      </c>
      <c r="F92" s="7" t="s">
        <v>445</v>
      </c>
      <c r="G92" s="7" t="s">
        <v>486</v>
      </c>
      <c r="H92" s="7" t="s">
        <v>487</v>
      </c>
      <c r="I92" s="7" t="s">
        <v>488</v>
      </c>
    </row>
    <row r="93" spans="1:9" ht="12.75">
      <c r="A93" s="6" t="s">
        <v>489</v>
      </c>
      <c r="B93" s="6" t="s">
        <v>490</v>
      </c>
      <c r="C93" s="6" t="s">
        <v>491</v>
      </c>
      <c r="D93" s="6" t="s">
        <v>60</v>
      </c>
      <c r="E93" s="7" t="s">
        <v>143</v>
      </c>
      <c r="F93" s="7" t="s">
        <v>445</v>
      </c>
      <c r="G93" s="7" t="s">
        <v>492</v>
      </c>
      <c r="H93" s="7" t="s">
        <v>493</v>
      </c>
      <c r="I93" s="7" t="s">
        <v>489</v>
      </c>
    </row>
    <row r="94" spans="1:9" ht="12.75">
      <c r="A94" s="6" t="s">
        <v>494</v>
      </c>
      <c r="B94" s="6" t="s">
        <v>495</v>
      </c>
      <c r="C94" s="6" t="s">
        <v>496</v>
      </c>
      <c r="D94" s="6" t="s">
        <v>60</v>
      </c>
      <c r="E94" s="7" t="s">
        <v>143</v>
      </c>
      <c r="F94" s="7" t="s">
        <v>445</v>
      </c>
      <c r="G94" s="7" t="s">
        <v>497</v>
      </c>
      <c r="H94" s="7" t="s">
        <v>498</v>
      </c>
      <c r="I94" s="7" t="s">
        <v>499</v>
      </c>
    </row>
    <row r="95" spans="1:9" ht="12.75">
      <c r="A95" s="6" t="s">
        <v>500</v>
      </c>
      <c r="B95" s="6" t="s">
        <v>501</v>
      </c>
      <c r="C95" s="6" t="s">
        <v>502</v>
      </c>
      <c r="D95" s="6" t="s">
        <v>60</v>
      </c>
      <c r="E95" s="7" t="s">
        <v>143</v>
      </c>
      <c r="F95" s="7" t="s">
        <v>445</v>
      </c>
      <c r="G95" s="7" t="s">
        <v>503</v>
      </c>
      <c r="H95" s="7" t="s">
        <v>504</v>
      </c>
      <c r="I95" s="7" t="s">
        <v>505</v>
      </c>
    </row>
    <row r="96" spans="1:9" ht="12.75">
      <c r="A96" s="6" t="s">
        <v>506</v>
      </c>
      <c r="B96" s="6" t="s">
        <v>507</v>
      </c>
      <c r="C96" s="6" t="e">
        <v>#N/A</v>
      </c>
      <c r="D96" s="6" t="e">
        <v>#N/A</v>
      </c>
      <c r="E96" s="7" t="e">
        <v>#N/A</v>
      </c>
      <c r="F96" s="7" t="e">
        <v>#N/A</v>
      </c>
      <c r="G96" s="7" t="e">
        <v>#N/A</v>
      </c>
      <c r="H96" s="7" t="e">
        <v>#N/A</v>
      </c>
      <c r="I96" s="7" t="e">
        <v>#N/A</v>
      </c>
    </row>
    <row r="97" spans="1:9" ht="12.75">
      <c r="A97" s="6" t="s">
        <v>28</v>
      </c>
      <c r="B97" s="6" t="s">
        <v>397</v>
      </c>
      <c r="C97" s="6" t="s">
        <v>508</v>
      </c>
      <c r="D97" s="6" t="s">
        <v>60</v>
      </c>
      <c r="E97" s="7" t="s">
        <v>143</v>
      </c>
      <c r="F97" s="7" t="s">
        <v>509</v>
      </c>
      <c r="G97" s="7" t="s">
        <v>510</v>
      </c>
      <c r="H97" s="7" t="s">
        <v>511</v>
      </c>
      <c r="I97" s="7" t="s">
        <v>512</v>
      </c>
    </row>
    <row r="98" spans="1:9" ht="12.75">
      <c r="A98" s="6" t="s">
        <v>513</v>
      </c>
      <c r="B98" s="6" t="s">
        <v>402</v>
      </c>
      <c r="C98" s="6" t="s">
        <v>514</v>
      </c>
      <c r="D98" s="6" t="s">
        <v>60</v>
      </c>
      <c r="E98" s="7" t="s">
        <v>143</v>
      </c>
      <c r="F98" s="7" t="s">
        <v>509</v>
      </c>
      <c r="G98" s="7" t="s">
        <v>515</v>
      </c>
      <c r="H98" s="7" t="s">
        <v>516</v>
      </c>
      <c r="I98" s="7" t="s">
        <v>517</v>
      </c>
    </row>
    <row r="99" spans="1:9" ht="12.75">
      <c r="A99" s="6" t="s">
        <v>518</v>
      </c>
      <c r="B99" s="6" t="s">
        <v>418</v>
      </c>
      <c r="C99" s="6" t="s">
        <v>519</v>
      </c>
      <c r="D99" s="6" t="s">
        <v>60</v>
      </c>
      <c r="E99" s="7" t="s">
        <v>143</v>
      </c>
      <c r="F99" s="7" t="s">
        <v>509</v>
      </c>
      <c r="G99" s="7" t="s">
        <v>520</v>
      </c>
      <c r="H99" s="7" t="s">
        <v>521</v>
      </c>
      <c r="I99" s="7" t="s">
        <v>522</v>
      </c>
    </row>
    <row r="100" spans="1:9" ht="12.75">
      <c r="A100" s="6" t="s">
        <v>523</v>
      </c>
      <c r="B100" s="6" t="s">
        <v>412</v>
      </c>
      <c r="C100" s="6" t="s">
        <v>524</v>
      </c>
      <c r="D100" s="6" t="s">
        <v>60</v>
      </c>
      <c r="E100" s="7" t="s">
        <v>143</v>
      </c>
      <c r="F100" s="7" t="s">
        <v>509</v>
      </c>
      <c r="G100" s="7" t="s">
        <v>525</v>
      </c>
      <c r="H100" s="7" t="s">
        <v>526</v>
      </c>
      <c r="I100" s="7" t="s">
        <v>527</v>
      </c>
    </row>
    <row r="101" spans="1:9" ht="12.75">
      <c r="A101" s="6" t="s">
        <v>528</v>
      </c>
      <c r="B101" s="6" t="s">
        <v>529</v>
      </c>
      <c r="C101" s="6" t="s">
        <v>530</v>
      </c>
      <c r="D101" s="6" t="s">
        <v>60</v>
      </c>
      <c r="E101" s="7" t="s">
        <v>143</v>
      </c>
      <c r="F101" s="7" t="s">
        <v>509</v>
      </c>
      <c r="G101" s="7" t="s">
        <v>531</v>
      </c>
      <c r="H101" s="7" t="s">
        <v>532</v>
      </c>
      <c r="I101" s="7" t="s">
        <v>533</v>
      </c>
    </row>
    <row r="102" spans="1:9" ht="12.75">
      <c r="A102" s="6" t="s">
        <v>534</v>
      </c>
      <c r="B102" s="6" t="s">
        <v>424</v>
      </c>
      <c r="C102" s="6" t="s">
        <v>535</v>
      </c>
      <c r="D102" s="6" t="s">
        <v>60</v>
      </c>
      <c r="E102" s="7" t="s">
        <v>143</v>
      </c>
      <c r="F102" s="7" t="s">
        <v>509</v>
      </c>
      <c r="G102" s="7" t="s">
        <v>536</v>
      </c>
      <c r="H102" s="7" t="s">
        <v>537</v>
      </c>
      <c r="I102" s="7" t="s">
        <v>538</v>
      </c>
    </row>
    <row r="103" spans="1:9" ht="12.75">
      <c r="A103" s="6" t="s">
        <v>539</v>
      </c>
      <c r="B103" s="6" t="s">
        <v>429</v>
      </c>
      <c r="C103" s="6" t="s">
        <v>540</v>
      </c>
      <c r="D103" s="6" t="s">
        <v>60</v>
      </c>
      <c r="E103" s="7" t="e">
        <v>#N/A</v>
      </c>
      <c r="F103" s="7" t="e">
        <v>#N/A</v>
      </c>
      <c r="G103" s="7">
        <v>0</v>
      </c>
      <c r="H103" s="7" t="e">
        <v>#N/A</v>
      </c>
      <c r="I103" s="7">
        <v>0</v>
      </c>
    </row>
    <row r="104" spans="1:9" ht="12.75">
      <c r="A104" s="6" t="s">
        <v>541</v>
      </c>
      <c r="B104" s="6" t="s">
        <v>435</v>
      </c>
      <c r="C104" s="6" t="s">
        <v>542</v>
      </c>
      <c r="D104" s="6" t="s">
        <v>60</v>
      </c>
      <c r="E104" s="7" t="s">
        <v>143</v>
      </c>
      <c r="F104" s="7" t="s">
        <v>509</v>
      </c>
      <c r="G104" s="7" t="s">
        <v>543</v>
      </c>
      <c r="H104" s="7" t="s">
        <v>544</v>
      </c>
      <c r="I104" s="7" t="s">
        <v>541</v>
      </c>
    </row>
    <row r="105" spans="1:9" ht="12.75">
      <c r="A105" s="6" t="s">
        <v>545</v>
      </c>
      <c r="B105" s="6" t="s">
        <v>441</v>
      </c>
      <c r="C105" s="6" t="s">
        <v>546</v>
      </c>
      <c r="D105" s="6" t="s">
        <v>60</v>
      </c>
      <c r="E105" s="7" t="s">
        <v>143</v>
      </c>
      <c r="F105" s="7" t="s">
        <v>332</v>
      </c>
      <c r="G105" s="7" t="s">
        <v>547</v>
      </c>
      <c r="H105" s="7" t="s">
        <v>548</v>
      </c>
      <c r="I105" s="7" t="s">
        <v>549</v>
      </c>
    </row>
    <row r="106" spans="1:9" ht="12.75">
      <c r="A106" s="6" t="s">
        <v>550</v>
      </c>
      <c r="B106" s="6" t="s">
        <v>446</v>
      </c>
      <c r="C106" s="6" t="s">
        <v>551</v>
      </c>
      <c r="D106" s="6" t="s">
        <v>60</v>
      </c>
      <c r="E106" s="7" t="s">
        <v>143</v>
      </c>
      <c r="F106" s="7" t="s">
        <v>509</v>
      </c>
      <c r="G106" s="7" t="s">
        <v>552</v>
      </c>
      <c r="H106" s="7" t="s">
        <v>553</v>
      </c>
      <c r="I106" s="7" t="s">
        <v>554</v>
      </c>
    </row>
    <row r="107" spans="1:9" ht="12.75">
      <c r="A107" s="6" t="s">
        <v>555</v>
      </c>
      <c r="B107" s="6" t="s">
        <v>451</v>
      </c>
      <c r="C107" s="6" t="s">
        <v>556</v>
      </c>
      <c r="D107" s="6" t="s">
        <v>60</v>
      </c>
      <c r="E107" s="7" t="s">
        <v>143</v>
      </c>
      <c r="F107" s="7" t="s">
        <v>509</v>
      </c>
      <c r="G107" s="7" t="s">
        <v>557</v>
      </c>
      <c r="H107" s="7" t="s">
        <v>558</v>
      </c>
      <c r="I107" s="7" t="s">
        <v>559</v>
      </c>
    </row>
    <row r="108" spans="1:9" ht="12.75">
      <c r="A108" s="6" t="s">
        <v>560</v>
      </c>
      <c r="B108" s="6" t="s">
        <v>561</v>
      </c>
      <c r="C108" s="6" t="s">
        <v>562</v>
      </c>
      <c r="D108" s="6" t="s">
        <v>60</v>
      </c>
      <c r="E108" s="7" t="s">
        <v>143</v>
      </c>
      <c r="F108" s="7" t="s">
        <v>509</v>
      </c>
      <c r="G108" s="7" t="s">
        <v>563</v>
      </c>
      <c r="H108" s="7" t="s">
        <v>564</v>
      </c>
      <c r="I108" s="7" t="s">
        <v>565</v>
      </c>
    </row>
    <row r="109" spans="1:9" ht="12.75">
      <c r="A109" s="6" t="s">
        <v>566</v>
      </c>
      <c r="B109" s="6" t="s">
        <v>457</v>
      </c>
      <c r="C109" s="6" t="s">
        <v>567</v>
      </c>
      <c r="D109" s="6" t="s">
        <v>60</v>
      </c>
      <c r="E109" s="7" t="s">
        <v>143</v>
      </c>
      <c r="F109" s="7" t="s">
        <v>509</v>
      </c>
      <c r="G109" s="7" t="s">
        <v>568</v>
      </c>
      <c r="H109" s="7" t="s">
        <v>569</v>
      </c>
      <c r="I109" s="7" t="s">
        <v>570</v>
      </c>
    </row>
    <row r="110" spans="1:9" ht="12.75">
      <c r="A110" s="6" t="s">
        <v>571</v>
      </c>
      <c r="B110" s="6" t="s">
        <v>462</v>
      </c>
      <c r="C110" s="6" t="s">
        <v>572</v>
      </c>
      <c r="D110" s="6" t="s">
        <v>60</v>
      </c>
      <c r="E110" s="7" t="s">
        <v>143</v>
      </c>
      <c r="F110" s="7" t="s">
        <v>509</v>
      </c>
      <c r="G110" s="7" t="s">
        <v>573</v>
      </c>
      <c r="H110" s="7" t="s">
        <v>574</v>
      </c>
      <c r="I110" s="7" t="s">
        <v>571</v>
      </c>
    </row>
    <row r="111" spans="1:9" ht="12.75">
      <c r="A111" s="6" t="s">
        <v>575</v>
      </c>
      <c r="B111" s="6" t="s">
        <v>467</v>
      </c>
      <c r="C111" s="6" t="s">
        <v>576</v>
      </c>
      <c r="D111" s="6" t="s">
        <v>60</v>
      </c>
      <c r="E111" s="7" t="s">
        <v>143</v>
      </c>
      <c r="F111" s="7" t="s">
        <v>577</v>
      </c>
      <c r="G111" s="7" t="s">
        <v>578</v>
      </c>
      <c r="H111" s="7" t="s">
        <v>579</v>
      </c>
      <c r="I111" s="7" t="s">
        <v>580</v>
      </c>
    </row>
    <row r="112" spans="1:9" ht="12.75">
      <c r="A112" s="6" t="s">
        <v>581</v>
      </c>
      <c r="B112" s="6" t="s">
        <v>582</v>
      </c>
      <c r="C112" s="6" t="s">
        <v>583</v>
      </c>
      <c r="D112" s="6" t="s">
        <v>60</v>
      </c>
      <c r="E112" s="7" t="s">
        <v>143</v>
      </c>
      <c r="F112" s="7" t="s">
        <v>509</v>
      </c>
      <c r="G112" s="7" t="s">
        <v>584</v>
      </c>
      <c r="H112" s="7" t="s">
        <v>585</v>
      </c>
      <c r="I112" s="7" t="s">
        <v>586</v>
      </c>
    </row>
    <row r="113" spans="1:9" ht="12.75">
      <c r="A113" s="6" t="s">
        <v>587</v>
      </c>
      <c r="B113" s="6" t="s">
        <v>471</v>
      </c>
      <c r="C113" s="6" t="s">
        <v>588</v>
      </c>
      <c r="D113" s="6" t="s">
        <v>60</v>
      </c>
      <c r="E113" s="7" t="s">
        <v>143</v>
      </c>
      <c r="F113" s="7" t="s">
        <v>577</v>
      </c>
      <c r="G113" s="7" t="s">
        <v>589</v>
      </c>
      <c r="H113" s="7" t="s">
        <v>590</v>
      </c>
      <c r="I113" s="7" t="s">
        <v>591</v>
      </c>
    </row>
    <row r="114" spans="1:9" ht="12.75">
      <c r="A114" s="6" t="s">
        <v>592</v>
      </c>
      <c r="B114" s="6" t="s">
        <v>476</v>
      </c>
      <c r="C114" s="6" t="s">
        <v>593</v>
      </c>
      <c r="D114" s="6" t="s">
        <v>60</v>
      </c>
      <c r="E114" s="7" t="s">
        <v>143</v>
      </c>
      <c r="F114" s="7" t="s">
        <v>577</v>
      </c>
      <c r="G114" s="7" t="s">
        <v>594</v>
      </c>
      <c r="H114" s="7" t="s">
        <v>595</v>
      </c>
      <c r="I114" s="7" t="s">
        <v>596</v>
      </c>
    </row>
    <row r="115" spans="1:9" ht="12.75">
      <c r="A115" s="6" t="s">
        <v>597</v>
      </c>
      <c r="B115" s="6" t="s">
        <v>480</v>
      </c>
      <c r="C115" s="6" t="s">
        <v>598</v>
      </c>
      <c r="D115" s="6" t="s">
        <v>60</v>
      </c>
      <c r="E115" s="7" t="s">
        <v>143</v>
      </c>
      <c r="F115" s="7" t="s">
        <v>577</v>
      </c>
      <c r="G115" s="7" t="s">
        <v>599</v>
      </c>
      <c r="H115" s="7" t="s">
        <v>600</v>
      </c>
      <c r="I115" s="7" t="s">
        <v>601</v>
      </c>
    </row>
    <row r="116" spans="1:9" ht="12.75">
      <c r="A116" s="6" t="s">
        <v>602</v>
      </c>
      <c r="B116" s="6" t="s">
        <v>486</v>
      </c>
      <c r="C116" s="6" t="s">
        <v>603</v>
      </c>
      <c r="D116" s="6" t="s">
        <v>60</v>
      </c>
      <c r="E116" s="7" t="s">
        <v>143</v>
      </c>
      <c r="F116" s="7" t="s">
        <v>577</v>
      </c>
      <c r="G116" s="7" t="s">
        <v>604</v>
      </c>
      <c r="H116" s="7" t="s">
        <v>605</v>
      </c>
      <c r="I116" s="7" t="s">
        <v>602</v>
      </c>
    </row>
    <row r="117" spans="1:9" ht="12.75">
      <c r="A117" s="6" t="s">
        <v>606</v>
      </c>
      <c r="B117" s="6" t="s">
        <v>492</v>
      </c>
      <c r="C117" s="6" t="s">
        <v>607</v>
      </c>
      <c r="D117" s="6" t="s">
        <v>60</v>
      </c>
      <c r="E117" s="7" t="s">
        <v>143</v>
      </c>
      <c r="F117" s="7" t="s">
        <v>577</v>
      </c>
      <c r="G117" s="7" t="s">
        <v>608</v>
      </c>
      <c r="H117" s="7" t="s">
        <v>609</v>
      </c>
      <c r="I117" s="7" t="s">
        <v>610</v>
      </c>
    </row>
    <row r="118" spans="1:9" ht="12.75">
      <c r="A118" s="6" t="s">
        <v>611</v>
      </c>
      <c r="B118" s="6" t="s">
        <v>612</v>
      </c>
      <c r="C118" s="6" t="s">
        <v>613</v>
      </c>
      <c r="D118" s="6" t="s">
        <v>60</v>
      </c>
      <c r="E118" s="7" t="s">
        <v>143</v>
      </c>
      <c r="F118" s="7" t="s">
        <v>577</v>
      </c>
      <c r="G118" s="7" t="s">
        <v>614</v>
      </c>
      <c r="H118" s="7" t="s">
        <v>615</v>
      </c>
      <c r="I118" s="7" t="s">
        <v>616</v>
      </c>
    </row>
    <row r="119" spans="1:9" ht="12.75">
      <c r="A119" s="6" t="s">
        <v>617</v>
      </c>
      <c r="B119" s="6" t="s">
        <v>589</v>
      </c>
      <c r="C119" s="6" t="s">
        <v>618</v>
      </c>
      <c r="D119" s="6" t="s">
        <v>60</v>
      </c>
      <c r="E119" s="7" t="s">
        <v>143</v>
      </c>
      <c r="F119" s="7" t="s">
        <v>619</v>
      </c>
      <c r="G119" s="7" t="s">
        <v>620</v>
      </c>
      <c r="H119" s="7" t="s">
        <v>621</v>
      </c>
      <c r="I119" s="7" t="s">
        <v>622</v>
      </c>
    </row>
    <row r="120" spans="1:9" ht="12.75">
      <c r="A120" s="6" t="s">
        <v>623</v>
      </c>
      <c r="B120" s="6" t="s">
        <v>594</v>
      </c>
      <c r="C120" s="6" t="s">
        <v>624</v>
      </c>
      <c r="D120" s="6" t="s">
        <v>60</v>
      </c>
      <c r="E120" s="7" t="s">
        <v>143</v>
      </c>
      <c r="F120" s="7" t="s">
        <v>619</v>
      </c>
      <c r="G120" s="7" t="s">
        <v>625</v>
      </c>
      <c r="H120" s="7" t="s">
        <v>626</v>
      </c>
      <c r="I120" s="7" t="s">
        <v>627</v>
      </c>
    </row>
    <row r="121" spans="1:9" ht="12.75">
      <c r="A121" s="6" t="s">
        <v>628</v>
      </c>
      <c r="B121" s="6" t="s">
        <v>599</v>
      </c>
      <c r="C121" s="6" t="s">
        <v>629</v>
      </c>
      <c r="D121" s="6" t="s">
        <v>60</v>
      </c>
      <c r="E121" s="7" t="s">
        <v>143</v>
      </c>
      <c r="F121" s="7" t="s">
        <v>619</v>
      </c>
      <c r="G121" s="7" t="s">
        <v>630</v>
      </c>
      <c r="H121" s="7" t="s">
        <v>631</v>
      </c>
      <c r="I121" s="7" t="s">
        <v>632</v>
      </c>
    </row>
    <row r="122" spans="1:9" ht="12.75">
      <c r="A122" s="6" t="s">
        <v>633</v>
      </c>
      <c r="B122" s="6" t="s">
        <v>604</v>
      </c>
      <c r="C122" s="6" t="s">
        <v>634</v>
      </c>
      <c r="D122" s="6" t="s">
        <v>60</v>
      </c>
      <c r="E122" s="7" t="s">
        <v>143</v>
      </c>
      <c r="F122" s="7" t="s">
        <v>619</v>
      </c>
      <c r="G122" s="7" t="s">
        <v>635</v>
      </c>
      <c r="H122" s="7" t="s">
        <v>636</v>
      </c>
      <c r="I122" s="7" t="s">
        <v>637</v>
      </c>
    </row>
    <row r="123" spans="1:9" ht="12.75">
      <c r="A123" s="6" t="s">
        <v>29</v>
      </c>
      <c r="B123" s="6" t="s">
        <v>638</v>
      </c>
      <c r="C123" s="6" t="s">
        <v>639</v>
      </c>
      <c r="D123" s="6" t="s">
        <v>60</v>
      </c>
      <c r="E123" s="7" t="s">
        <v>143</v>
      </c>
      <c r="F123" s="7" t="s">
        <v>619</v>
      </c>
      <c r="G123" s="7" t="s">
        <v>640</v>
      </c>
      <c r="H123" s="7" t="s">
        <v>641</v>
      </c>
      <c r="I123" s="7" t="s">
        <v>642</v>
      </c>
    </row>
    <row r="124" spans="1:9" ht="12.75">
      <c r="A124" s="6" t="s">
        <v>643</v>
      </c>
      <c r="B124" s="6" t="s">
        <v>644</v>
      </c>
      <c r="C124" s="6" t="s">
        <v>645</v>
      </c>
      <c r="D124" s="6" t="s">
        <v>60</v>
      </c>
      <c r="E124" s="7" t="s">
        <v>143</v>
      </c>
      <c r="F124" s="7" t="s">
        <v>619</v>
      </c>
      <c r="G124" s="7" t="s">
        <v>646</v>
      </c>
      <c r="H124" s="7" t="s">
        <v>647</v>
      </c>
      <c r="I124" s="7" t="s">
        <v>648</v>
      </c>
    </row>
    <row r="125" spans="1:9" ht="12.75">
      <c r="A125" s="6" t="s">
        <v>649</v>
      </c>
      <c r="B125" s="6" t="s">
        <v>650</v>
      </c>
      <c r="C125" s="6" t="s">
        <v>651</v>
      </c>
      <c r="D125" s="6" t="s">
        <v>60</v>
      </c>
      <c r="E125" s="7" t="s">
        <v>143</v>
      </c>
      <c r="F125" s="7" t="s">
        <v>619</v>
      </c>
      <c r="G125" s="7" t="s">
        <v>652</v>
      </c>
      <c r="H125" s="7" t="s">
        <v>653</v>
      </c>
      <c r="I125" s="7" t="s">
        <v>654</v>
      </c>
    </row>
    <row r="126" spans="1:9" ht="12.75">
      <c r="A126" s="6" t="s">
        <v>655</v>
      </c>
      <c r="B126" s="6" t="s">
        <v>656</v>
      </c>
      <c r="C126" s="6" t="s">
        <v>657</v>
      </c>
      <c r="D126" s="6" t="s">
        <v>60</v>
      </c>
      <c r="E126" s="7" t="s">
        <v>143</v>
      </c>
      <c r="F126" s="7" t="s">
        <v>619</v>
      </c>
      <c r="G126" s="7" t="s">
        <v>658</v>
      </c>
      <c r="H126" s="7" t="s">
        <v>659</v>
      </c>
      <c r="I126" s="7" t="s">
        <v>660</v>
      </c>
    </row>
    <row r="127" spans="1:9" ht="12.75">
      <c r="A127" s="6" t="s">
        <v>661</v>
      </c>
      <c r="B127" s="6" t="s">
        <v>662</v>
      </c>
      <c r="C127" s="6" t="e">
        <v>#N/A</v>
      </c>
      <c r="D127" s="6" t="e">
        <v>#N/A</v>
      </c>
      <c r="E127" s="7" t="e">
        <v>#N/A</v>
      </c>
      <c r="F127" s="7" t="e">
        <v>#N/A</v>
      </c>
      <c r="G127" s="7" t="e">
        <v>#N/A</v>
      </c>
      <c r="H127" s="7" t="e">
        <v>#N/A</v>
      </c>
      <c r="I127" s="7" t="e">
        <v>#N/A</v>
      </c>
    </row>
    <row r="128" spans="1:9" ht="12.75">
      <c r="A128" s="6" t="s">
        <v>40</v>
      </c>
      <c r="B128" s="6" t="s">
        <v>552</v>
      </c>
      <c r="C128" s="6" t="s">
        <v>663</v>
      </c>
      <c r="D128" s="6" t="s">
        <v>60</v>
      </c>
      <c r="E128" s="7" t="s">
        <v>143</v>
      </c>
      <c r="F128" s="7" t="s">
        <v>664</v>
      </c>
      <c r="G128" s="7" t="s">
        <v>665</v>
      </c>
      <c r="H128" s="7" t="s">
        <v>666</v>
      </c>
      <c r="I128" s="7" t="s">
        <v>667</v>
      </c>
    </row>
    <row r="129" spans="1:9" ht="12.75">
      <c r="A129" s="6" t="s">
        <v>40</v>
      </c>
      <c r="B129" s="6" t="s">
        <v>668</v>
      </c>
      <c r="C129" s="6" t="s">
        <v>669</v>
      </c>
      <c r="D129" s="6" t="s">
        <v>60</v>
      </c>
      <c r="E129" s="7" t="s">
        <v>143</v>
      </c>
      <c r="F129" s="7" t="s">
        <v>664</v>
      </c>
      <c r="G129" s="7" t="s">
        <v>670</v>
      </c>
      <c r="H129" s="7" t="s">
        <v>671</v>
      </c>
      <c r="I129" s="7" t="s">
        <v>40</v>
      </c>
    </row>
    <row r="130" spans="1:9" ht="12.75">
      <c r="A130" s="6" t="s">
        <v>30</v>
      </c>
      <c r="B130" s="6" t="s">
        <v>510</v>
      </c>
      <c r="C130" s="6" t="s">
        <v>672</v>
      </c>
      <c r="D130" s="6" t="s">
        <v>60</v>
      </c>
      <c r="E130" s="7" t="s">
        <v>143</v>
      </c>
      <c r="F130" s="7" t="s">
        <v>664</v>
      </c>
      <c r="G130" s="7" t="s">
        <v>665</v>
      </c>
      <c r="H130" s="7" t="s">
        <v>666</v>
      </c>
      <c r="I130" s="7" t="s">
        <v>673</v>
      </c>
    </row>
    <row r="131" spans="1:9" ht="12.75">
      <c r="A131" s="6" t="s">
        <v>674</v>
      </c>
      <c r="B131" s="6" t="s">
        <v>515</v>
      </c>
      <c r="C131" s="6" t="s">
        <v>675</v>
      </c>
      <c r="D131" s="6" t="s">
        <v>60</v>
      </c>
      <c r="E131" s="7" t="s">
        <v>143</v>
      </c>
      <c r="F131" s="7" t="s">
        <v>664</v>
      </c>
      <c r="G131" s="7" t="s">
        <v>676</v>
      </c>
      <c r="H131" s="7" t="s">
        <v>677</v>
      </c>
      <c r="I131" s="7" t="s">
        <v>678</v>
      </c>
    </row>
    <row r="132" spans="1:9" ht="12.75">
      <c r="A132" s="6" t="s">
        <v>679</v>
      </c>
      <c r="B132" s="6" t="s">
        <v>525</v>
      </c>
      <c r="C132" s="6" t="s">
        <v>680</v>
      </c>
      <c r="D132" s="6" t="s">
        <v>60</v>
      </c>
      <c r="E132" s="7" t="s">
        <v>143</v>
      </c>
      <c r="F132" s="7" t="s">
        <v>664</v>
      </c>
      <c r="G132" s="7" t="s">
        <v>681</v>
      </c>
      <c r="H132" s="7" t="s">
        <v>682</v>
      </c>
      <c r="I132" s="7" t="s">
        <v>679</v>
      </c>
    </row>
    <row r="133" spans="1:9" ht="12.75">
      <c r="A133" s="6" t="s">
        <v>683</v>
      </c>
      <c r="B133" s="6" t="s">
        <v>531</v>
      </c>
      <c r="C133" s="6" t="s">
        <v>684</v>
      </c>
      <c r="D133" s="6" t="s">
        <v>60</v>
      </c>
      <c r="E133" s="7" t="s">
        <v>143</v>
      </c>
      <c r="F133" s="7" t="s">
        <v>664</v>
      </c>
      <c r="G133" s="7" t="s">
        <v>685</v>
      </c>
      <c r="H133" s="7" t="s">
        <v>686</v>
      </c>
      <c r="I133" s="7" t="s">
        <v>683</v>
      </c>
    </row>
    <row r="134" spans="1:9" ht="12.75">
      <c r="A134" s="6" t="s">
        <v>687</v>
      </c>
      <c r="B134" s="6" t="s">
        <v>688</v>
      </c>
      <c r="C134" s="6" t="s">
        <v>689</v>
      </c>
      <c r="D134" s="6" t="s">
        <v>60</v>
      </c>
      <c r="E134" s="7" t="s">
        <v>143</v>
      </c>
      <c r="F134" s="7" t="s">
        <v>664</v>
      </c>
      <c r="G134" s="7" t="s">
        <v>690</v>
      </c>
      <c r="H134" s="7" t="s">
        <v>691</v>
      </c>
      <c r="I134" s="7" t="s">
        <v>687</v>
      </c>
    </row>
    <row r="135" spans="1:9" ht="12.75">
      <c r="A135" s="6" t="s">
        <v>692</v>
      </c>
      <c r="B135" s="6" t="s">
        <v>693</v>
      </c>
      <c r="C135" s="6" t="s">
        <v>694</v>
      </c>
      <c r="D135" s="6" t="s">
        <v>60</v>
      </c>
      <c r="E135" s="7" t="s">
        <v>143</v>
      </c>
      <c r="F135" s="7" t="s">
        <v>509</v>
      </c>
      <c r="G135" s="7" t="s">
        <v>695</v>
      </c>
      <c r="H135" s="7" t="s">
        <v>696</v>
      </c>
      <c r="I135" s="7" t="s">
        <v>697</v>
      </c>
    </row>
    <row r="136" spans="1:9" ht="12.75">
      <c r="A136" s="6" t="s">
        <v>698</v>
      </c>
      <c r="B136" s="6" t="s">
        <v>699</v>
      </c>
      <c r="C136" s="6" t="s">
        <v>700</v>
      </c>
      <c r="D136" s="6" t="s">
        <v>60</v>
      </c>
      <c r="E136" s="7" t="s">
        <v>143</v>
      </c>
      <c r="F136" s="7" t="s">
        <v>664</v>
      </c>
      <c r="G136" s="7" t="s">
        <v>701</v>
      </c>
      <c r="H136" s="7" t="s">
        <v>702</v>
      </c>
      <c r="I136" s="7" t="s">
        <v>703</v>
      </c>
    </row>
    <row r="137" spans="1:9" ht="12.75">
      <c r="A137" s="6" t="s">
        <v>41</v>
      </c>
      <c r="B137" s="6" t="s">
        <v>704</v>
      </c>
      <c r="C137" s="6" t="s">
        <v>705</v>
      </c>
      <c r="D137" s="6" t="s">
        <v>60</v>
      </c>
      <c r="E137" s="7" t="e">
        <v>#N/A</v>
      </c>
      <c r="F137" s="7" t="e">
        <v>#N/A</v>
      </c>
      <c r="G137" s="7">
        <v>0</v>
      </c>
      <c r="H137" s="7" t="e">
        <v>#N/A</v>
      </c>
      <c r="I137" s="7">
        <v>0</v>
      </c>
    </row>
    <row r="138" spans="1:9" ht="12.75">
      <c r="A138" s="6" t="s">
        <v>706</v>
      </c>
      <c r="B138" s="6" t="s">
        <v>695</v>
      </c>
      <c r="C138" s="6" t="s">
        <v>707</v>
      </c>
      <c r="D138" s="6" t="s">
        <v>60</v>
      </c>
      <c r="E138" s="7" t="e">
        <v>#N/A</v>
      </c>
      <c r="F138" s="7" t="e">
        <v>#N/A</v>
      </c>
      <c r="G138" s="7">
        <v>0</v>
      </c>
      <c r="H138" s="7" t="e">
        <v>#N/A</v>
      </c>
      <c r="I138" s="7">
        <v>0</v>
      </c>
    </row>
    <row r="139" spans="1:9" ht="12.75">
      <c r="A139" s="6" t="s">
        <v>708</v>
      </c>
      <c r="B139" s="6" t="s">
        <v>536</v>
      </c>
      <c r="C139" s="6" t="s">
        <v>709</v>
      </c>
      <c r="D139" s="6" t="s">
        <v>60</v>
      </c>
      <c r="E139" s="7" t="e">
        <v>#N/A</v>
      </c>
      <c r="F139" s="7" t="e">
        <v>#N/A</v>
      </c>
      <c r="G139" s="7">
        <v>0</v>
      </c>
      <c r="H139" s="7" t="e">
        <v>#N/A</v>
      </c>
      <c r="I139" s="7">
        <v>0</v>
      </c>
    </row>
    <row r="140" spans="1:9" ht="12.75">
      <c r="A140" s="6" t="s">
        <v>710</v>
      </c>
      <c r="B140" s="6" t="s">
        <v>711</v>
      </c>
      <c r="C140" s="6" t="e">
        <v>#N/A</v>
      </c>
      <c r="D140" s="6" t="e">
        <v>#N/A</v>
      </c>
      <c r="E140" s="7" t="e">
        <v>#N/A</v>
      </c>
      <c r="F140" s="7" t="e">
        <v>#N/A</v>
      </c>
      <c r="G140" s="7" t="e">
        <v>#N/A</v>
      </c>
      <c r="H140" s="7" t="e">
        <v>#N/A</v>
      </c>
      <c r="I140" s="7" t="e">
        <v>#N/A</v>
      </c>
    </row>
    <row r="141" spans="1:9" ht="12.75">
      <c r="A141" s="6" t="s">
        <v>712</v>
      </c>
      <c r="B141" s="6" t="s">
        <v>640</v>
      </c>
      <c r="C141" s="6" t="s">
        <v>713</v>
      </c>
      <c r="D141" s="6" t="s">
        <v>143</v>
      </c>
      <c r="E141" s="7" t="s">
        <v>714</v>
      </c>
      <c r="F141" s="7" t="s">
        <v>715</v>
      </c>
      <c r="G141" s="7" t="s">
        <v>716</v>
      </c>
      <c r="H141" s="7" t="s">
        <v>717</v>
      </c>
      <c r="I141" s="7" t="s">
        <v>718</v>
      </c>
    </row>
    <row r="142" spans="1:9" ht="12.75">
      <c r="A142" s="6" t="s">
        <v>35</v>
      </c>
      <c r="B142" s="6" t="s">
        <v>719</v>
      </c>
      <c r="C142" s="6" t="s">
        <v>720</v>
      </c>
      <c r="D142" s="6" t="s">
        <v>143</v>
      </c>
      <c r="E142" s="7" t="s">
        <v>714</v>
      </c>
      <c r="F142" s="7" t="s">
        <v>715</v>
      </c>
      <c r="G142" s="7" t="s">
        <v>721</v>
      </c>
      <c r="H142" s="7" t="s">
        <v>722</v>
      </c>
      <c r="I142" s="7" t="s">
        <v>35</v>
      </c>
    </row>
    <row r="143" spans="1:9" ht="12.75">
      <c r="A143" s="6" t="s">
        <v>723</v>
      </c>
      <c r="B143" s="6" t="s">
        <v>646</v>
      </c>
      <c r="C143" s="6" t="s">
        <v>724</v>
      </c>
      <c r="D143" s="6" t="s">
        <v>143</v>
      </c>
      <c r="E143" s="7" t="s">
        <v>714</v>
      </c>
      <c r="F143" s="7" t="s">
        <v>715</v>
      </c>
      <c r="G143" s="7" t="s">
        <v>725</v>
      </c>
      <c r="H143" s="7" t="s">
        <v>726</v>
      </c>
      <c r="I143" s="7" t="s">
        <v>723</v>
      </c>
    </row>
    <row r="144" spans="1:9" ht="12.75">
      <c r="A144" s="6" t="s">
        <v>727</v>
      </c>
      <c r="B144" s="6" t="s">
        <v>652</v>
      </c>
      <c r="C144" s="6" t="s">
        <v>728</v>
      </c>
      <c r="D144" s="6" t="s">
        <v>143</v>
      </c>
      <c r="E144" s="7" t="s">
        <v>714</v>
      </c>
      <c r="F144" s="7" t="s">
        <v>715</v>
      </c>
      <c r="G144" s="7" t="s">
        <v>729</v>
      </c>
      <c r="H144" s="7" t="s">
        <v>730</v>
      </c>
      <c r="I144" s="7" t="s">
        <v>731</v>
      </c>
    </row>
    <row r="145" spans="1:9" ht="12.75">
      <c r="A145" s="6" t="s">
        <v>732</v>
      </c>
      <c r="B145" s="6" t="s">
        <v>733</v>
      </c>
      <c r="C145" s="6" t="e">
        <v>#N/A</v>
      </c>
      <c r="D145" s="6" t="e">
        <v>#N/A</v>
      </c>
      <c r="E145" s="7" t="e">
        <v>#N/A</v>
      </c>
      <c r="F145" s="7" t="e">
        <v>#N/A</v>
      </c>
      <c r="G145" s="7" t="e">
        <v>#N/A</v>
      </c>
      <c r="H145" s="7" t="e">
        <v>#N/A</v>
      </c>
      <c r="I145" s="7" t="e">
        <v>#N/A</v>
      </c>
    </row>
    <row r="146" spans="1:9" ht="12.75">
      <c r="A146" s="6" t="s">
        <v>734</v>
      </c>
      <c r="B146" s="6" t="s">
        <v>665</v>
      </c>
      <c r="C146" s="6" t="s">
        <v>735</v>
      </c>
      <c r="D146" s="6" t="s">
        <v>714</v>
      </c>
      <c r="E146" s="7" t="s">
        <v>714</v>
      </c>
      <c r="F146" s="7" t="s">
        <v>715</v>
      </c>
      <c r="G146" s="7" t="s">
        <v>736</v>
      </c>
      <c r="H146" s="7" t="s">
        <v>737</v>
      </c>
      <c r="I146" s="7" t="s">
        <v>738</v>
      </c>
    </row>
    <row r="147" spans="1:9" ht="12.75">
      <c r="A147" s="6" t="s">
        <v>734</v>
      </c>
      <c r="B147" s="6" t="s">
        <v>739</v>
      </c>
      <c r="C147" s="6" t="s">
        <v>740</v>
      </c>
      <c r="D147" s="6" t="s">
        <v>714</v>
      </c>
      <c r="E147" s="7" t="s">
        <v>714</v>
      </c>
      <c r="F147" s="7" t="s">
        <v>715</v>
      </c>
      <c r="G147" s="7" t="s">
        <v>741</v>
      </c>
      <c r="H147" s="7" t="s">
        <v>742</v>
      </c>
      <c r="I147" s="7" t="s">
        <v>738</v>
      </c>
    </row>
    <row r="148" spans="1:9" ht="12.75">
      <c r="A148" s="6" t="s">
        <v>743</v>
      </c>
      <c r="B148" s="6" t="s">
        <v>744</v>
      </c>
      <c r="C148" s="6" t="s">
        <v>745</v>
      </c>
      <c r="D148" s="6" t="s">
        <v>714</v>
      </c>
      <c r="E148" s="7" t="s">
        <v>746</v>
      </c>
      <c r="F148" s="7" t="s">
        <v>747</v>
      </c>
      <c r="G148" s="7" t="s">
        <v>748</v>
      </c>
      <c r="H148" s="7" t="s">
        <v>749</v>
      </c>
      <c r="I148" s="7" t="s">
        <v>750</v>
      </c>
    </row>
    <row r="149" spans="1:9" ht="12.75">
      <c r="A149" s="6" t="s">
        <v>743</v>
      </c>
      <c r="B149" s="6" t="s">
        <v>751</v>
      </c>
      <c r="C149" s="6" t="s">
        <v>752</v>
      </c>
      <c r="D149" s="6" t="s">
        <v>714</v>
      </c>
      <c r="E149" s="7" t="s">
        <v>746</v>
      </c>
      <c r="F149" s="7" t="s">
        <v>747</v>
      </c>
      <c r="G149" s="7" t="s">
        <v>753</v>
      </c>
      <c r="H149" s="7" t="s">
        <v>754</v>
      </c>
      <c r="I149" s="7" t="s">
        <v>750</v>
      </c>
    </row>
    <row r="150" spans="1:9" ht="12.75">
      <c r="A150" s="6" t="s">
        <v>755</v>
      </c>
      <c r="B150" s="6" t="s">
        <v>756</v>
      </c>
      <c r="C150" s="6" t="s">
        <v>757</v>
      </c>
      <c r="D150" s="6" t="s">
        <v>714</v>
      </c>
      <c r="E150" s="7" t="s">
        <v>143</v>
      </c>
      <c r="F150" s="7" t="s">
        <v>664</v>
      </c>
      <c r="G150" s="7" t="s">
        <v>744</v>
      </c>
      <c r="H150" s="7" t="s">
        <v>758</v>
      </c>
      <c r="I150" s="7" t="s">
        <v>759</v>
      </c>
    </row>
    <row r="151" spans="1:9" ht="12.75">
      <c r="A151" s="6" t="s">
        <v>760</v>
      </c>
      <c r="B151" s="6" t="s">
        <v>761</v>
      </c>
      <c r="C151" s="6" t="s">
        <v>762</v>
      </c>
      <c r="D151" s="6" t="s">
        <v>714</v>
      </c>
      <c r="E151" s="7" t="s">
        <v>746</v>
      </c>
      <c r="F151" s="7" t="s">
        <v>747</v>
      </c>
      <c r="G151" s="7" t="s">
        <v>763</v>
      </c>
      <c r="H151" s="7" t="s">
        <v>764</v>
      </c>
      <c r="I151" s="7" t="s">
        <v>765</v>
      </c>
    </row>
    <row r="152" spans="1:9" ht="12.75">
      <c r="A152" s="6" t="s">
        <v>766</v>
      </c>
      <c r="B152" s="6" t="s">
        <v>767</v>
      </c>
      <c r="C152" s="6" t="s">
        <v>768</v>
      </c>
      <c r="D152" s="6" t="s">
        <v>714</v>
      </c>
      <c r="E152" s="7" t="s">
        <v>143</v>
      </c>
      <c r="F152" s="7" t="s">
        <v>664</v>
      </c>
      <c r="G152" s="7" t="s">
        <v>744</v>
      </c>
      <c r="H152" s="7" t="s">
        <v>758</v>
      </c>
      <c r="I152" s="7" t="s">
        <v>759</v>
      </c>
    </row>
    <row r="153" spans="1:9" ht="12.75">
      <c r="A153" s="6" t="s">
        <v>769</v>
      </c>
      <c r="B153" s="6" t="s">
        <v>770</v>
      </c>
      <c r="C153" s="6" t="s">
        <v>771</v>
      </c>
      <c r="D153" s="6" t="s">
        <v>714</v>
      </c>
      <c r="E153" s="7" t="e">
        <v>#N/A</v>
      </c>
      <c r="F153" s="7" t="e">
        <v>#N/A</v>
      </c>
      <c r="G153" s="7">
        <v>0</v>
      </c>
      <c r="H153" s="7" t="e">
        <v>#N/A</v>
      </c>
      <c r="I153" s="7">
        <v>0</v>
      </c>
    </row>
    <row r="154" spans="1:9" ht="12.75">
      <c r="A154" s="6" t="s">
        <v>772</v>
      </c>
      <c r="B154" s="6" t="s">
        <v>773</v>
      </c>
      <c r="C154" s="6" t="s">
        <v>774</v>
      </c>
      <c r="D154" s="6" t="s">
        <v>714</v>
      </c>
      <c r="E154" s="7" t="s">
        <v>746</v>
      </c>
      <c r="F154" s="7" t="s">
        <v>747</v>
      </c>
      <c r="G154" s="7" t="s">
        <v>775</v>
      </c>
      <c r="H154" s="7" t="s">
        <v>776</v>
      </c>
      <c r="I154" s="7" t="s">
        <v>777</v>
      </c>
    </row>
    <row r="155" spans="1:9" ht="12.75">
      <c r="A155" s="6" t="s">
        <v>772</v>
      </c>
      <c r="B155" s="6" t="s">
        <v>778</v>
      </c>
      <c r="C155" s="6" t="s">
        <v>779</v>
      </c>
      <c r="D155" s="6" t="s">
        <v>714</v>
      </c>
      <c r="E155" s="7" t="s">
        <v>746</v>
      </c>
      <c r="F155" s="7" t="s">
        <v>747</v>
      </c>
      <c r="G155" s="7" t="s">
        <v>775</v>
      </c>
      <c r="H155" s="7" t="s">
        <v>776</v>
      </c>
      <c r="I155" s="7" t="s">
        <v>777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Наталия</cp:lastModifiedBy>
  <cp:lastPrinted>2018-07-13T08:37:12Z</cp:lastPrinted>
  <dcterms:created xsi:type="dcterms:W3CDTF">2004-03-15T11:39:13Z</dcterms:created>
  <dcterms:modified xsi:type="dcterms:W3CDTF">2018-07-26T10:12:36Z</dcterms:modified>
  <cp:category/>
  <cp:version/>
  <cp:contentType/>
  <cp:contentStatus/>
</cp:coreProperties>
</file>