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0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<sst xmlns="http://schemas.openxmlformats.org/spreadsheetml/2006/main" count="915" uniqueCount="127">
  <si>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</si>
  <si>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</si>
  <si>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</si>
  <si>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</si>
  <si>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</si>
  <si>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</si>
  <si>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</si>
  <si>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</si>
  <si>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</si>
  <si>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</si>
  <si>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</si>
  <si>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</si>
  <si>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</si>
  <si>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</si>
  <si>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</si>
  <si>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</si>
  <si>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</si>
  <si>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</si>
  <si>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</si>
  <si>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</si>
  <si>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</si>
  <si>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</si>
  <si>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</si>
  <si>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</si>
  <si>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</si>
  <si>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</si>
  <si>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</si>
  <si>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</si>
  <si>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</si>
  <si>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</si>
  <si>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</si>
  <si>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</si>
  <si>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</si>
  <si>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</si>
  <si>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</si>
  <si>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</si>
  <si>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</si>
  <si>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</si>
  <si>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</si>
  <si>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</si>
  <si>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</si>
  <si>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</si>
  <si>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</si>
  <si>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</si>
  <si>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</si>
  <si>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</si>
  <si>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</si>
  <si>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</si>
  <si>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</si>
  <si>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</si>
  <si>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</si>
  <si>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</si>
  <si>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</si>
  <si>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</si>
  <si>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</si>
  <si>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</si>
  <si>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</si>
  <si>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</si>
  <si>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</si>
  <si>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</si>
  <si>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</si>
  <si>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</si>
  <si>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</si>
  <si>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</si>
  <si>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</si>
  <si>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</si>
  <si>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</si>
  <si>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</si>
  <si>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</si>
  <si>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</si>
  <si>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</si>
  <si>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</si>
  <si>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</si>
  <si>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</si>
  <si>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</si>
  <si>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</si>
  <si>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</si>
  <si>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</si>
  <si>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</si>
  <si>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</si>
  <si>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</si>
  <si>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</si>
  <si>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</si>
  <si>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</si>
  <si>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</si>
  <si>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</si>
  <si>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</si>
  <si>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</si>
  <si>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</si>
  <si>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</si>
  <si>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</si>
  <si>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</si>
  <si>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</si>
  <si>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</si>
  <si>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</si>
  <si>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</si>
  <si>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</si>
  <si>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</si>
  <si>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</si>
  <si>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</si>
  <si>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</si>
  <si>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</si>
  <si>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</si>
  <si>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</si>
  <si>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</si>
  <si>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</si>
  <si>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</si>
  <si>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</si>
  <si>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</si>
  <si>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</si>
  <si>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</si>
  <si>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</si>
  <si>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</si>
  <si>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</si>
  <si>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</si>
  <si>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</si>
  <si>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</si>
  <si>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</si>
  <si>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</si>
  <si>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</si>
  <si>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</si>
  <si>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(Игуменцев Владимир Лернидович)</t>
  </si>
  <si>
    <t>(8 86391 2 12 77)</t>
  </si>
  <si>
    <t>(Игуменцев Владимир Леонидович)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</si>
  <si>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</si>
  <si>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12 месяцев 2022 года по статьям Областного закона "Об административных правонарушениях" и количественным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</si>
  <si>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12 месяцев 2022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</si>
</sst>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77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8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15" xfId="0" applyFont="1" applyFill="1" applyBorder="1" applyAlignment="1" applyProtection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C47">
      <selection activeCell="R59" sqref="R59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80" t="s">
        <v>13</v>
      </c>
      <c r="B4" s="383" t="s">
        <v>21</v>
      </c>
      <c r="C4" s="38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81"/>
      <c r="B5" s="385"/>
      <c r="C5" s="386"/>
      <c r="D5" s="377" t="s">
        <v>51</v>
      </c>
      <c r="E5" s="378"/>
      <c r="F5" s="378"/>
      <c r="G5" s="379"/>
      <c r="H5" s="390" t="s">
        <v>59</v>
      </c>
      <c r="I5" s="391"/>
      <c r="J5" s="390" t="s">
        <v>60</v>
      </c>
      <c r="K5" s="416"/>
      <c r="L5" s="390" t="s">
        <v>53</v>
      </c>
      <c r="M5" s="391"/>
      <c r="N5" s="354" t="s">
        <v>55</v>
      </c>
      <c r="O5" s="390" t="s">
        <v>62</v>
      </c>
      <c r="P5" s="352"/>
      <c r="Q5" s="352"/>
      <c r="R5" s="352"/>
      <c r="S5" s="352"/>
      <c r="T5" s="352"/>
      <c r="U5" s="391"/>
    </row>
    <row r="6" spans="1:23" ht="36.75" customHeight="1">
      <c r="A6" s="381"/>
      <c r="B6" s="385"/>
      <c r="C6" s="386"/>
      <c r="D6" s="326" t="s">
        <v>4</v>
      </c>
      <c r="E6" s="327"/>
      <c r="F6" s="328" t="s">
        <v>63</v>
      </c>
      <c r="G6" s="329"/>
      <c r="H6" s="389" t="s">
        <v>52</v>
      </c>
      <c r="I6" s="417" t="s">
        <v>58</v>
      </c>
      <c r="J6" s="392" t="s">
        <v>52</v>
      </c>
      <c r="K6" s="395" t="s">
        <v>58</v>
      </c>
      <c r="L6" s="392" t="s">
        <v>52</v>
      </c>
      <c r="M6" s="395" t="s">
        <v>58</v>
      </c>
      <c r="N6" s="355"/>
      <c r="O6" s="357" t="s">
        <v>61</v>
      </c>
      <c r="P6" s="360" t="s">
        <v>56</v>
      </c>
      <c r="Q6" s="335" t="s">
        <v>57</v>
      </c>
      <c r="R6" s="336"/>
      <c r="S6" s="337"/>
      <c r="T6" s="337"/>
      <c r="U6" s="338"/>
      <c r="V6" s="6"/>
      <c r="W6" s="6"/>
    </row>
    <row r="7" spans="1:21" ht="40.5" customHeight="1">
      <c r="A7" s="381"/>
      <c r="B7" s="385"/>
      <c r="C7" s="386"/>
      <c r="D7" s="345" t="s">
        <v>52</v>
      </c>
      <c r="E7" s="323" t="s">
        <v>58</v>
      </c>
      <c r="F7" s="330"/>
      <c r="G7" s="331"/>
      <c r="H7" s="358"/>
      <c r="I7" s="418"/>
      <c r="J7" s="393"/>
      <c r="K7" s="396"/>
      <c r="L7" s="393"/>
      <c r="M7" s="396"/>
      <c r="N7" s="355"/>
      <c r="O7" s="358"/>
      <c r="P7" s="361"/>
      <c r="Q7" s="339"/>
      <c r="R7" s="340"/>
      <c r="S7" s="341"/>
      <c r="T7" s="341"/>
      <c r="U7" s="342"/>
    </row>
    <row r="8" spans="1:21" ht="16.5" customHeight="1">
      <c r="A8" s="381"/>
      <c r="B8" s="385"/>
      <c r="C8" s="386"/>
      <c r="D8" s="346"/>
      <c r="E8" s="324"/>
      <c r="F8" s="323" t="s">
        <v>52</v>
      </c>
      <c r="G8" s="332" t="s">
        <v>58</v>
      </c>
      <c r="H8" s="358"/>
      <c r="I8" s="418"/>
      <c r="J8" s="393"/>
      <c r="K8" s="396"/>
      <c r="L8" s="393"/>
      <c r="M8" s="396"/>
      <c r="N8" s="355"/>
      <c r="O8" s="358"/>
      <c r="P8" s="361"/>
      <c r="Q8" s="348" t="s">
        <v>98</v>
      </c>
      <c r="R8" s="349"/>
      <c r="S8" s="350"/>
      <c r="T8" s="323" t="s">
        <v>54</v>
      </c>
      <c r="U8" s="332" t="s">
        <v>64</v>
      </c>
    </row>
    <row r="9" spans="1:21" ht="12.75" customHeight="1">
      <c r="A9" s="381"/>
      <c r="B9" s="385"/>
      <c r="C9" s="386"/>
      <c r="D9" s="346"/>
      <c r="E9" s="324"/>
      <c r="F9" s="324"/>
      <c r="G9" s="333"/>
      <c r="H9" s="358"/>
      <c r="I9" s="418"/>
      <c r="J9" s="393"/>
      <c r="K9" s="396"/>
      <c r="L9" s="393"/>
      <c r="M9" s="396"/>
      <c r="N9" s="355"/>
      <c r="O9" s="358"/>
      <c r="P9" s="361"/>
      <c r="Q9" s="351"/>
      <c r="R9" s="352"/>
      <c r="S9" s="353"/>
      <c r="T9" s="324"/>
      <c r="U9" s="333"/>
    </row>
    <row r="10" spans="1:21" ht="114" customHeight="1" thickBot="1">
      <c r="A10" s="382"/>
      <c r="B10" s="387"/>
      <c r="C10" s="388"/>
      <c r="D10" s="347"/>
      <c r="E10" s="325"/>
      <c r="F10" s="325"/>
      <c r="G10" s="334"/>
      <c r="H10" s="359"/>
      <c r="I10" s="419"/>
      <c r="J10" s="394"/>
      <c r="K10" s="397"/>
      <c r="L10" s="394"/>
      <c r="M10" s="397"/>
      <c r="N10" s="356"/>
      <c r="O10" s="359"/>
      <c r="P10" s="362"/>
      <c r="Q10" s="149" t="s">
        <v>99</v>
      </c>
      <c r="R10" s="149" t="s">
        <v>58</v>
      </c>
      <c r="S10" s="149" t="s">
        <v>100</v>
      </c>
      <c r="T10" s="325"/>
      <c r="U10" s="334"/>
    </row>
    <row r="11" spans="1:21" s="7" customFormat="1" ht="15" customHeight="1" thickBot="1" thickTop="1">
      <c r="A11" s="19">
        <v>1</v>
      </c>
      <c r="B11" s="343">
        <v>2</v>
      </c>
      <c r="C11" s="344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317">
        <v>1</v>
      </c>
      <c r="B12" s="320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2</v>
      </c>
      <c r="I12" s="83">
        <v>1.2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318"/>
      <c r="B13" s="321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5</v>
      </c>
      <c r="I13" s="84">
        <v>3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318"/>
      <c r="B14" s="321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318"/>
      <c r="B15" s="321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318"/>
      <c r="B16" s="321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318"/>
      <c r="B17" s="321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318"/>
      <c r="B18" s="321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318"/>
      <c r="B19" s="321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318"/>
      <c r="B20" s="321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319"/>
      <c r="B21" s="322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>
        <v>1</v>
      </c>
      <c r="I23" s="87">
        <v>0.5</v>
      </c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364">
        <v>4</v>
      </c>
      <c r="B24" s="408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47</v>
      </c>
      <c r="I24" s="88">
        <v>5.6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06"/>
      <c r="B25" s="408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>
        <v>1</v>
      </c>
      <c r="I25" s="84">
        <v>0.5</v>
      </c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06"/>
      <c r="B26" s="408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05"/>
      <c r="B27" s="408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04">
        <v>5</v>
      </c>
      <c r="B28" s="366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05"/>
      <c r="B29" s="409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398">
        <v>6</v>
      </c>
      <c r="B30" s="401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>
        <v>2</v>
      </c>
      <c r="I30" s="88">
        <v>5</v>
      </c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399"/>
      <c r="B31" s="402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00"/>
      <c r="B32" s="403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>
        <v>4</v>
      </c>
      <c r="I32" s="85">
        <v>4</v>
      </c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369">
        <v>7</v>
      </c>
      <c r="B33" s="370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95</v>
      </c>
      <c r="I33" s="88">
        <v>29.6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365"/>
      <c r="B34" s="370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2</v>
      </c>
      <c r="I34" s="89">
        <v>6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71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375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375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373">
        <v>13</v>
      </c>
      <c r="B42" s="371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374"/>
      <c r="B43" s="372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364">
        <v>14</v>
      </c>
      <c r="B44" s="408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06"/>
      <c r="B45" s="408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05"/>
      <c r="B46" s="408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>
        <v>3</v>
      </c>
      <c r="I46" s="89">
        <v>3</v>
      </c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363">
        <v>15</v>
      </c>
      <c r="B47" s="366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3</v>
      </c>
      <c r="I47" s="83">
        <v>9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364"/>
      <c r="B48" s="367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364"/>
      <c r="B49" s="367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365"/>
      <c r="B50" s="368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363">
        <v>16</v>
      </c>
      <c r="B51" s="366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407"/>
      <c r="B52" s="372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414" t="s">
        <v>114</v>
      </c>
      <c r="C55" s="415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412" t="s">
        <v>24</v>
      </c>
      <c r="C56" s="413"/>
      <c r="D56" s="79">
        <v>15</v>
      </c>
      <c r="E56" s="211">
        <v>13.7</v>
      </c>
      <c r="F56" s="81">
        <v>4</v>
      </c>
      <c r="G56" s="91">
        <v>4.1</v>
      </c>
      <c r="H56" s="209">
        <f>SUM(H12:H55)</f>
        <v>165</v>
      </c>
      <c r="I56" s="210">
        <f>SUM(I12:I55)</f>
        <v>67.4</v>
      </c>
      <c r="J56" s="79">
        <v>166</v>
      </c>
      <c r="K56" s="91">
        <v>68.08</v>
      </c>
      <c r="L56" s="209">
        <f>D56+H56-J56</f>
        <v>14</v>
      </c>
      <c r="M56" s="286">
        <f>E56+I56-K56</f>
        <v>13.02000000000001</v>
      </c>
      <c r="N56" s="287">
        <f>K56*100/(E56+I56)</f>
        <v>83.94574599260172</v>
      </c>
      <c r="O56" s="79">
        <v>7</v>
      </c>
      <c r="P56" s="80">
        <v>7</v>
      </c>
      <c r="Q56" s="81">
        <v>7</v>
      </c>
      <c r="R56" s="92">
        <v>12.2</v>
      </c>
      <c r="S56" s="81">
        <v>0</v>
      </c>
      <c r="T56" s="81">
        <v>0</v>
      </c>
      <c r="U56" s="82">
        <v>0</v>
      </c>
    </row>
    <row r="57" ht="12.75" customHeight="1" thickTop="1"/>
    <row r="58" spans="1:21" ht="18" customHeight="1">
      <c r="A58" s="1"/>
      <c r="B58" s="411" t="s">
        <v>65</v>
      </c>
      <c r="C58" s="411"/>
      <c r="D58" s="22"/>
      <c r="E58" s="22"/>
      <c r="F58" s="22"/>
      <c r="G58" s="420" t="s">
        <v>123</v>
      </c>
      <c r="H58" s="420"/>
      <c r="I58" s="420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11"/>
      <c r="C59" s="411"/>
      <c r="D59" s="22"/>
      <c r="E59" s="22"/>
      <c r="F59" s="22"/>
      <c r="G59" s="420"/>
      <c r="H59" s="420"/>
      <c r="I59" s="42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410"/>
      <c r="C64" s="410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B64:C64"/>
    <mergeCell ref="B58:C59"/>
    <mergeCell ref="B56:C56"/>
    <mergeCell ref="B55:C55"/>
    <mergeCell ref="J5:K5"/>
    <mergeCell ref="J6:J10"/>
    <mergeCell ref="K6:K10"/>
    <mergeCell ref="I6:I10"/>
    <mergeCell ref="G58:I59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47:A50"/>
    <mergeCell ref="B47:B50"/>
    <mergeCell ref="A33:A34"/>
    <mergeCell ref="B33:B34"/>
    <mergeCell ref="B42:B43"/>
    <mergeCell ref="A42:A43"/>
    <mergeCell ref="B37:B39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12:A21"/>
    <mergeCell ref="B12:B21"/>
    <mergeCell ref="E7:E10"/>
    <mergeCell ref="D6:E6"/>
    <mergeCell ref="F6:G7"/>
    <mergeCell ref="F8:F10"/>
    <mergeCell ref="G8:G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59" zoomScaleNormal="75" zoomScaleSheetLayoutView="59" zoomScalePageLayoutView="0" workbookViewId="0" topLeftCell="A41">
      <selection activeCell="O50" sqref="O50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76" t="s">
        <v>125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80" t="s">
        <v>13</v>
      </c>
      <c r="B4" s="383" t="s">
        <v>94</v>
      </c>
      <c r="C4" s="384"/>
      <c r="D4" s="422" t="s">
        <v>93</v>
      </c>
      <c r="E4" s="425" t="s">
        <v>95</v>
      </c>
      <c r="F4" s="425"/>
      <c r="G4" s="425"/>
      <c r="H4" s="425"/>
      <c r="I4" s="425"/>
      <c r="J4" s="384"/>
      <c r="K4" s="383" t="s">
        <v>96</v>
      </c>
      <c r="L4" s="425"/>
      <c r="M4" s="425"/>
      <c r="N4" s="425"/>
      <c r="O4" s="425"/>
      <c r="P4" s="384"/>
      <c r="Q4" s="427" t="s">
        <v>92</v>
      </c>
      <c r="R4" s="383" t="s">
        <v>97</v>
      </c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1"/>
    </row>
    <row r="5" spans="1:29" s="11" customFormat="1" ht="69" customHeight="1" thickTop="1">
      <c r="A5" s="381"/>
      <c r="B5" s="385"/>
      <c r="C5" s="386"/>
      <c r="D5" s="423"/>
      <c r="E5" s="378"/>
      <c r="F5" s="378"/>
      <c r="G5" s="378"/>
      <c r="H5" s="378"/>
      <c r="I5" s="378"/>
      <c r="J5" s="426"/>
      <c r="K5" s="377"/>
      <c r="L5" s="378"/>
      <c r="M5" s="378"/>
      <c r="N5" s="378"/>
      <c r="O5" s="378"/>
      <c r="P5" s="426"/>
      <c r="Q5" s="428"/>
      <c r="R5" s="432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4"/>
    </row>
    <row r="6" spans="1:31" ht="38.25" customHeight="1">
      <c r="A6" s="381"/>
      <c r="B6" s="385"/>
      <c r="C6" s="386"/>
      <c r="D6" s="423"/>
      <c r="E6" s="435" t="s">
        <v>73</v>
      </c>
      <c r="F6" s="438" t="s">
        <v>91</v>
      </c>
      <c r="G6" s="439"/>
      <c r="H6" s="439"/>
      <c r="I6" s="439"/>
      <c r="J6" s="440"/>
      <c r="K6" s="468" t="s">
        <v>73</v>
      </c>
      <c r="L6" s="438" t="s">
        <v>72</v>
      </c>
      <c r="M6" s="439"/>
      <c r="N6" s="439"/>
      <c r="O6" s="439"/>
      <c r="P6" s="440"/>
      <c r="Q6" s="428"/>
      <c r="R6" s="326" t="s">
        <v>90</v>
      </c>
      <c r="S6" s="471"/>
      <c r="T6" s="472"/>
      <c r="U6" s="473" t="s">
        <v>89</v>
      </c>
      <c r="V6" s="471"/>
      <c r="W6" s="471"/>
      <c r="X6" s="471"/>
      <c r="Y6" s="471"/>
      <c r="Z6" s="471"/>
      <c r="AA6" s="471"/>
      <c r="AB6" s="471"/>
      <c r="AC6" s="472"/>
      <c r="AD6" s="6"/>
      <c r="AE6" s="6"/>
    </row>
    <row r="7" spans="1:29" ht="43.5" customHeight="1">
      <c r="A7" s="381"/>
      <c r="B7" s="385"/>
      <c r="C7" s="386"/>
      <c r="D7" s="423"/>
      <c r="E7" s="436"/>
      <c r="F7" s="441" t="s">
        <v>88</v>
      </c>
      <c r="G7" s="444" t="s">
        <v>87</v>
      </c>
      <c r="H7" s="445"/>
      <c r="I7" s="445"/>
      <c r="J7" s="446"/>
      <c r="K7" s="469"/>
      <c r="L7" s="447" t="s">
        <v>86</v>
      </c>
      <c r="M7" s="450" t="s">
        <v>85</v>
      </c>
      <c r="N7" s="447" t="s">
        <v>84</v>
      </c>
      <c r="O7" s="453" t="s">
        <v>83</v>
      </c>
      <c r="P7" s="454"/>
      <c r="Q7" s="428"/>
      <c r="R7" s="345" t="s">
        <v>73</v>
      </c>
      <c r="S7" s="485" t="s">
        <v>72</v>
      </c>
      <c r="T7" s="486"/>
      <c r="U7" s="473" t="s">
        <v>82</v>
      </c>
      <c r="V7" s="471"/>
      <c r="W7" s="487"/>
      <c r="X7" s="485" t="s">
        <v>81</v>
      </c>
      <c r="Y7" s="457"/>
      <c r="Z7" s="327"/>
      <c r="AA7" s="453" t="s">
        <v>80</v>
      </c>
      <c r="AB7" s="457"/>
      <c r="AC7" s="458"/>
    </row>
    <row r="8" spans="1:29" ht="23.25" customHeight="1">
      <c r="A8" s="381"/>
      <c r="B8" s="385"/>
      <c r="C8" s="386"/>
      <c r="D8" s="423"/>
      <c r="E8" s="436"/>
      <c r="F8" s="442"/>
      <c r="G8" s="459" t="s">
        <v>79</v>
      </c>
      <c r="H8" s="462" t="s">
        <v>78</v>
      </c>
      <c r="I8" s="459" t="s">
        <v>77</v>
      </c>
      <c r="J8" s="465" t="s">
        <v>76</v>
      </c>
      <c r="K8" s="469"/>
      <c r="L8" s="448"/>
      <c r="M8" s="451"/>
      <c r="N8" s="448"/>
      <c r="O8" s="441" t="s">
        <v>75</v>
      </c>
      <c r="P8" s="395" t="s">
        <v>74</v>
      </c>
      <c r="Q8" s="428"/>
      <c r="R8" s="346"/>
      <c r="S8" s="474" t="s">
        <v>71</v>
      </c>
      <c r="T8" s="477" t="s">
        <v>70</v>
      </c>
      <c r="U8" s="480" t="s">
        <v>73</v>
      </c>
      <c r="V8" s="483" t="s">
        <v>72</v>
      </c>
      <c r="W8" s="484"/>
      <c r="X8" s="323" t="s">
        <v>73</v>
      </c>
      <c r="Y8" s="453" t="s">
        <v>72</v>
      </c>
      <c r="Z8" s="484"/>
      <c r="AA8" s="323" t="s">
        <v>73</v>
      </c>
      <c r="AB8" s="453" t="s">
        <v>72</v>
      </c>
      <c r="AC8" s="458"/>
    </row>
    <row r="9" spans="1:29" ht="12.75" customHeight="1">
      <c r="A9" s="381"/>
      <c r="B9" s="385"/>
      <c r="C9" s="386"/>
      <c r="D9" s="423"/>
      <c r="E9" s="436"/>
      <c r="F9" s="442"/>
      <c r="G9" s="460"/>
      <c r="H9" s="463"/>
      <c r="I9" s="460"/>
      <c r="J9" s="466"/>
      <c r="K9" s="469"/>
      <c r="L9" s="448"/>
      <c r="M9" s="451"/>
      <c r="N9" s="448"/>
      <c r="O9" s="442"/>
      <c r="P9" s="455"/>
      <c r="Q9" s="428"/>
      <c r="R9" s="346"/>
      <c r="S9" s="475"/>
      <c r="T9" s="478"/>
      <c r="U9" s="481"/>
      <c r="V9" s="488" t="s">
        <v>71</v>
      </c>
      <c r="W9" s="490" t="s">
        <v>70</v>
      </c>
      <c r="X9" s="324"/>
      <c r="Y9" s="492" t="s">
        <v>71</v>
      </c>
      <c r="Z9" s="490" t="s">
        <v>70</v>
      </c>
      <c r="AA9" s="324"/>
      <c r="AB9" s="493" t="s">
        <v>69</v>
      </c>
      <c r="AC9" s="495" t="s">
        <v>68</v>
      </c>
    </row>
    <row r="10" spans="1:29" ht="106.5" customHeight="1" thickBot="1">
      <c r="A10" s="382"/>
      <c r="B10" s="387"/>
      <c r="C10" s="388"/>
      <c r="D10" s="424"/>
      <c r="E10" s="437"/>
      <c r="F10" s="443"/>
      <c r="G10" s="461"/>
      <c r="H10" s="464"/>
      <c r="I10" s="461"/>
      <c r="J10" s="467"/>
      <c r="K10" s="470"/>
      <c r="L10" s="449"/>
      <c r="M10" s="452"/>
      <c r="N10" s="449"/>
      <c r="O10" s="443"/>
      <c r="P10" s="456"/>
      <c r="Q10" s="429"/>
      <c r="R10" s="347"/>
      <c r="S10" s="476"/>
      <c r="T10" s="479"/>
      <c r="U10" s="482"/>
      <c r="V10" s="489"/>
      <c r="W10" s="491"/>
      <c r="X10" s="325"/>
      <c r="Y10" s="491"/>
      <c r="Z10" s="491"/>
      <c r="AA10" s="325"/>
      <c r="AB10" s="494"/>
      <c r="AC10" s="496"/>
    </row>
    <row r="11" spans="1:29" s="7" customFormat="1" ht="15" customHeight="1" thickBot="1" thickTop="1">
      <c r="A11" s="19">
        <v>1</v>
      </c>
      <c r="B11" s="343">
        <v>2</v>
      </c>
      <c r="C11" s="344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97">
        <v>1</v>
      </c>
      <c r="B12" s="408" t="s">
        <v>22</v>
      </c>
      <c r="C12" s="245" t="s">
        <v>14</v>
      </c>
      <c r="D12" s="113"/>
      <c r="E12" s="212">
        <f aca="true" t="shared" si="0" ref="E12:E55">SUM(F12:J12)</f>
        <v>2</v>
      </c>
      <c r="F12" s="114"/>
      <c r="G12" s="114"/>
      <c r="H12" s="114"/>
      <c r="I12" s="114">
        <v>2</v>
      </c>
      <c r="J12" s="115"/>
      <c r="K12" s="219">
        <f aca="true" t="shared" si="1" ref="K12:K55">SUM(L12:P12)</f>
        <v>2</v>
      </c>
      <c r="L12" s="114"/>
      <c r="M12" s="114"/>
      <c r="N12" s="114"/>
      <c r="O12" s="114">
        <v>2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98"/>
      <c r="B13" s="321"/>
      <c r="C13" s="246" t="s">
        <v>26</v>
      </c>
      <c r="D13" s="118"/>
      <c r="E13" s="213">
        <f t="shared" si="0"/>
        <v>5</v>
      </c>
      <c r="F13" s="119"/>
      <c r="G13" s="119"/>
      <c r="H13" s="119"/>
      <c r="I13" s="119">
        <v>5</v>
      </c>
      <c r="J13" s="120"/>
      <c r="K13" s="220">
        <f t="shared" si="1"/>
        <v>5</v>
      </c>
      <c r="L13" s="119"/>
      <c r="M13" s="119"/>
      <c r="N13" s="119"/>
      <c r="O13" s="119">
        <v>5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98"/>
      <c r="B14" s="321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98"/>
      <c r="B15" s="321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98"/>
      <c r="B16" s="321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98"/>
      <c r="B17" s="321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98"/>
      <c r="B18" s="321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98"/>
      <c r="B19" s="321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98"/>
      <c r="B20" s="321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99"/>
      <c r="B21" s="321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7</v>
      </c>
      <c r="F23" s="134"/>
      <c r="G23" s="134"/>
      <c r="H23" s="134"/>
      <c r="I23" s="134">
        <v>7</v>
      </c>
      <c r="J23" s="135"/>
      <c r="K23" s="223">
        <f t="shared" si="1"/>
        <v>7</v>
      </c>
      <c r="L23" s="134"/>
      <c r="M23" s="134"/>
      <c r="N23" s="134"/>
      <c r="O23" s="134">
        <v>1</v>
      </c>
      <c r="P23" s="135">
        <v>6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500">
        <v>4</v>
      </c>
      <c r="B24" s="366" t="s">
        <v>118</v>
      </c>
      <c r="C24" s="250" t="s">
        <v>16</v>
      </c>
      <c r="D24" s="113"/>
      <c r="E24" s="212">
        <f t="shared" si="0"/>
        <v>47</v>
      </c>
      <c r="F24" s="114"/>
      <c r="G24" s="114"/>
      <c r="H24" s="114">
        <v>1</v>
      </c>
      <c r="I24" s="114">
        <v>46</v>
      </c>
      <c r="J24" s="115"/>
      <c r="K24" s="219">
        <f t="shared" si="1"/>
        <v>47</v>
      </c>
      <c r="L24" s="114"/>
      <c r="M24" s="114"/>
      <c r="N24" s="114"/>
      <c r="O24" s="114">
        <v>47</v>
      </c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501"/>
      <c r="B25" s="367"/>
      <c r="C25" s="246" t="s">
        <v>120</v>
      </c>
      <c r="D25" s="143"/>
      <c r="E25" s="218">
        <f>SUM(F25:J25)</f>
        <v>1</v>
      </c>
      <c r="F25" s="144"/>
      <c r="G25" s="144"/>
      <c r="H25" s="144"/>
      <c r="I25" s="144">
        <v>1</v>
      </c>
      <c r="J25" s="145"/>
      <c r="K25" s="225">
        <f>SUM(L25:P25)</f>
        <v>1</v>
      </c>
      <c r="L25" s="144"/>
      <c r="M25" s="144"/>
      <c r="N25" s="144"/>
      <c r="O25" s="144">
        <v>1</v>
      </c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502"/>
      <c r="B26" s="367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503"/>
      <c r="B27" s="504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505">
        <v>5</v>
      </c>
      <c r="B28" s="408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503"/>
      <c r="B29" s="402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506">
        <v>6</v>
      </c>
      <c r="B30" s="509" t="s">
        <v>35</v>
      </c>
      <c r="C30" s="252" t="s">
        <v>36</v>
      </c>
      <c r="D30" s="113"/>
      <c r="E30" s="212">
        <f t="shared" si="0"/>
        <v>2</v>
      </c>
      <c r="F30" s="114"/>
      <c r="G30" s="114"/>
      <c r="H30" s="114">
        <v>2</v>
      </c>
      <c r="I30" s="114" t="s">
        <v>124</v>
      </c>
      <c r="J30" s="115"/>
      <c r="K30" s="219">
        <f t="shared" si="1"/>
        <v>2</v>
      </c>
      <c r="L30" s="114"/>
      <c r="M30" s="114"/>
      <c r="N30" s="114"/>
      <c r="O30" s="114">
        <v>2</v>
      </c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507"/>
      <c r="B31" s="510"/>
      <c r="C31" s="253" t="s">
        <v>37</v>
      </c>
      <c r="D31" s="118"/>
      <c r="E31" s="213">
        <f t="shared" si="0"/>
        <v>0</v>
      </c>
      <c r="F31" s="119"/>
      <c r="G31" s="119"/>
      <c r="H31" s="119"/>
      <c r="I31" s="119" t="s">
        <v>124</v>
      </c>
      <c r="J31" s="120"/>
      <c r="K31" s="220">
        <f t="shared" si="1"/>
        <v>0</v>
      </c>
      <c r="L31" s="119"/>
      <c r="M31" s="119"/>
      <c r="N31" s="119"/>
      <c r="O31" s="119" t="s">
        <v>124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508"/>
      <c r="B32" s="409"/>
      <c r="C32" s="251" t="s">
        <v>38</v>
      </c>
      <c r="D32" s="138"/>
      <c r="E32" s="217">
        <f t="shared" si="0"/>
        <v>4</v>
      </c>
      <c r="F32" s="139"/>
      <c r="G32" s="139"/>
      <c r="H32" s="139">
        <v>2</v>
      </c>
      <c r="I32" s="139">
        <v>2</v>
      </c>
      <c r="J32" s="140"/>
      <c r="K32" s="224">
        <f t="shared" si="1"/>
        <v>4</v>
      </c>
      <c r="L32" s="139"/>
      <c r="M32" s="139"/>
      <c r="N32" s="139"/>
      <c r="O32" s="139">
        <v>4</v>
      </c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506">
        <v>7</v>
      </c>
      <c r="B33" s="370" t="s">
        <v>46</v>
      </c>
      <c r="C33" s="254" t="s">
        <v>39</v>
      </c>
      <c r="D33" s="143"/>
      <c r="E33" s="218">
        <f t="shared" si="0"/>
        <v>108</v>
      </c>
      <c r="F33" s="144">
        <v>2</v>
      </c>
      <c r="G33" s="144"/>
      <c r="H33" s="144">
        <v>8</v>
      </c>
      <c r="I33" s="144">
        <v>98</v>
      </c>
      <c r="J33" s="145"/>
      <c r="K33" s="225">
        <f t="shared" si="1"/>
        <v>108</v>
      </c>
      <c r="L33" s="144"/>
      <c r="M33" s="144"/>
      <c r="N33" s="144"/>
      <c r="O33" s="144">
        <v>95</v>
      </c>
      <c r="P33" s="145">
        <v>13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508"/>
      <c r="B34" s="370"/>
      <c r="C34" s="255" t="s">
        <v>40</v>
      </c>
      <c r="D34" s="123"/>
      <c r="E34" s="214">
        <f t="shared" si="0"/>
        <v>2</v>
      </c>
      <c r="F34" s="124"/>
      <c r="G34" s="124"/>
      <c r="H34" s="124">
        <v>1</v>
      </c>
      <c r="I34" s="124">
        <v>1</v>
      </c>
      <c r="J34" s="125"/>
      <c r="K34" s="221">
        <f t="shared" si="1"/>
        <v>2</v>
      </c>
      <c r="L34" s="124"/>
      <c r="M34" s="124"/>
      <c r="N34" s="124"/>
      <c r="O34" s="124">
        <v>2</v>
      </c>
      <c r="P34" s="125" t="s">
        <v>124</v>
      </c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511">
        <v>10</v>
      </c>
      <c r="B37" s="371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507"/>
      <c r="B38" s="512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508"/>
      <c r="B39" s="512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511">
        <v>13</v>
      </c>
      <c r="B42" s="371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407"/>
      <c r="B43" s="372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500">
        <v>14</v>
      </c>
      <c r="B44" s="408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502"/>
      <c r="B45" s="408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503"/>
      <c r="B46" s="408"/>
      <c r="C46" s="247" t="s">
        <v>3</v>
      </c>
      <c r="D46" s="123"/>
      <c r="E46" s="214">
        <f t="shared" si="0"/>
        <v>3</v>
      </c>
      <c r="F46" s="124"/>
      <c r="G46" s="124"/>
      <c r="H46" s="124">
        <v>3</v>
      </c>
      <c r="I46" s="124"/>
      <c r="J46" s="125"/>
      <c r="K46" s="221">
        <f t="shared" si="1"/>
        <v>3</v>
      </c>
      <c r="L46" s="124"/>
      <c r="M46" s="124"/>
      <c r="N46" s="124"/>
      <c r="O46" s="124">
        <v>3</v>
      </c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500">
        <v>15</v>
      </c>
      <c r="B47" s="366" t="s">
        <v>47</v>
      </c>
      <c r="C47" s="260" t="s">
        <v>41</v>
      </c>
      <c r="D47" s="113"/>
      <c r="E47" s="212">
        <f t="shared" si="0"/>
        <v>3</v>
      </c>
      <c r="F47" s="114"/>
      <c r="G47" s="114"/>
      <c r="H47" s="114">
        <v>3</v>
      </c>
      <c r="I47" s="114"/>
      <c r="J47" s="115"/>
      <c r="K47" s="219">
        <f t="shared" si="1"/>
        <v>3</v>
      </c>
      <c r="L47" s="114"/>
      <c r="M47" s="114"/>
      <c r="N47" s="114"/>
      <c r="O47" s="114">
        <v>3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501"/>
      <c r="B48" s="367"/>
      <c r="C48" s="247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501"/>
      <c r="B49" s="367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508"/>
      <c r="B50" s="368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500">
        <v>16</v>
      </c>
      <c r="B51" s="366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407"/>
      <c r="B52" s="372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414" t="s">
        <v>114</v>
      </c>
      <c r="C55" s="513"/>
      <c r="D55" s="297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517" t="s">
        <v>67</v>
      </c>
      <c r="C56" s="513"/>
      <c r="D56" s="107">
        <f aca="true" t="shared" si="7" ref="D56:AC56">SUM(D12:D55)</f>
        <v>0</v>
      </c>
      <c r="E56" s="106">
        <f t="shared" si="7"/>
        <v>184</v>
      </c>
      <c r="F56" s="108">
        <f t="shared" si="7"/>
        <v>2</v>
      </c>
      <c r="G56" s="108">
        <f t="shared" si="7"/>
        <v>0</v>
      </c>
      <c r="H56" s="108">
        <f t="shared" si="7"/>
        <v>20</v>
      </c>
      <c r="I56" s="108">
        <f t="shared" si="7"/>
        <v>162</v>
      </c>
      <c r="J56" s="109">
        <f t="shared" si="7"/>
        <v>0</v>
      </c>
      <c r="K56" s="107">
        <f t="shared" si="7"/>
        <v>184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165</v>
      </c>
      <c r="P56" s="109">
        <f t="shared" si="7"/>
        <v>19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420" t="s">
        <v>65</v>
      </c>
      <c r="C59" s="420"/>
      <c r="D59" s="22"/>
      <c r="E59" s="22"/>
      <c r="F59" s="22"/>
      <c r="G59" s="420" t="s">
        <v>121</v>
      </c>
      <c r="H59" s="420"/>
      <c r="I59" s="420"/>
      <c r="J59" s="42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420"/>
      <c r="C60" s="420"/>
      <c r="D60" s="22"/>
      <c r="E60" s="22"/>
      <c r="F60" s="22"/>
      <c r="G60" s="420"/>
      <c r="H60" s="420"/>
      <c r="I60" s="420"/>
      <c r="J60" s="42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122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410"/>
      <c r="C64" s="51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515"/>
      <c r="Q66" s="516"/>
      <c r="R66" s="516"/>
      <c r="S66" s="516"/>
      <c r="T66" s="516"/>
      <c r="U66" s="516"/>
      <c r="V66" s="516"/>
      <c r="W66" s="516"/>
      <c r="X66" s="516"/>
      <c r="Y66" s="516"/>
      <c r="Z66" s="516"/>
      <c r="AA66" s="93"/>
    </row>
  </sheetData>
  <sheetProtection selectLockedCells="1"/>
  <mergeCells count="72">
    <mergeCell ref="B55:C55"/>
    <mergeCell ref="B64:C64"/>
    <mergeCell ref="P66:Z66"/>
    <mergeCell ref="A47:A50"/>
    <mergeCell ref="B47:B50"/>
    <mergeCell ref="B56:C56"/>
    <mergeCell ref="B59:C60"/>
    <mergeCell ref="G59:J60"/>
    <mergeCell ref="A44:A46"/>
    <mergeCell ref="B44:B46"/>
    <mergeCell ref="B42:B43"/>
    <mergeCell ref="A42:A43"/>
    <mergeCell ref="B51:B52"/>
    <mergeCell ref="A51:A52"/>
    <mergeCell ref="A30:A32"/>
    <mergeCell ref="B30:B32"/>
    <mergeCell ref="A33:A34"/>
    <mergeCell ref="B33:B34"/>
    <mergeCell ref="A37:A39"/>
    <mergeCell ref="B37:B39"/>
    <mergeCell ref="B11:C11"/>
    <mergeCell ref="A12:A21"/>
    <mergeCell ref="B12:B21"/>
    <mergeCell ref="A24:A27"/>
    <mergeCell ref="B24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2023-01-09T07:38:39Z</cp:lastPrinted>
  <dcterms:created xsi:type="dcterms:W3CDTF">2011-11-14T13:38:34Z</dcterms:created>
  <dcterms:modified xsi:type="dcterms:W3CDTF">2023-01-09T12:29:50Z</dcterms:modified>
  <cp:category/>
  <cp:version/>
  <cp:contentType/>
  <cp:contentStatus/>
</cp:coreProperties>
</file>