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0"/>
  </bookViews>
  <sheets>
    <sheet name="Форма 2 - фин показатели" sheetId="1" r:id="rId1"/>
    <sheet name="Форма 1 - колич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1" hidden="1">'Форма 1 - колич показатели'!$A$1:$AD$67</definedName>
    <definedName name="Z_2EAF6DB2_6B96_4633_BF90_03619262745F_.wvu.PrintArea" localSheetId="0" hidden="1">'Форма 2 - фин показатели'!$A$1:$V$67</definedName>
    <definedName name="Z_2EAF6DB2_6B96_4633_BF90_03619262745F_.wvu.PrintTitles" localSheetId="1" hidden="1">'Форма 1 - колич показатели'!$11:$11</definedName>
    <definedName name="Z_2EAF6DB2_6B96_4633_BF90_03619262745F_.wvu.PrintTitles" localSheetId="0" hidden="1">'Форма 2 - фин показатели'!$11:$11</definedName>
    <definedName name="Z_2EAF6DB2_6B96_4633_BF90_03619262745F_.wvu.Rows" localSheetId="1" hidden="1">'Форма 1 - колич показатели'!$4:$4</definedName>
    <definedName name="Z_2EAF6DB2_6B96_4633_BF90_03619262745F_.wvu.Rows" localSheetId="0" hidden="1">'Форма 2 - фин показатели'!$4:$4</definedName>
    <definedName name="_xlnm.Print_Titles" localSheetId="1">'Форма 1 - колич показатели'!$11:$11</definedName>
    <definedName name="_xlnm.Print_Titles" localSheetId="0">'Форма 2 - фин показатели'!$11:$11</definedName>
    <definedName name="_xlnm.Print_Area" localSheetId="0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<sst xmlns="http://schemas.openxmlformats.org/spreadsheetml/2006/main" count="912" uniqueCount="127">
  <si>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</si>
  <si>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</si>
  <si>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</si>
  <si>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</si>
  <si>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</si>
  <si>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</si>
  <si>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</si>
  <si>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</si>
  <si>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</si>
  <si>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</si>
  <si>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</si>
  <si>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</si>
  <si>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</si>
  <si>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</si>
  <si>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</si>
  <si>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</si>
  <si>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</si>
  <si>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</si>
  <si>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</si>
  <si>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</si>
  <si>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</si>
  <si>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</si>
  <si>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</si>
  <si>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</si>
  <si>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</si>
  <si>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</si>
  <si>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</si>
  <si>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</si>
  <si>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</si>
  <si>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</si>
  <si>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</si>
  <si>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</si>
  <si>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</si>
  <si>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</si>
  <si>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</si>
  <si>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</si>
  <si>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</si>
  <si>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</si>
  <si>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</si>
  <si>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</si>
  <si>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</si>
  <si>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</si>
  <si>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</si>
  <si>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</si>
  <si>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</si>
  <si>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</si>
  <si>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</si>
  <si>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</si>
  <si>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</si>
  <si>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</si>
  <si>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</si>
  <si>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</si>
  <si>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</si>
  <si>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</si>
  <si>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</si>
  <si>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</si>
  <si>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</si>
  <si>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</si>
  <si>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</si>
  <si>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</si>
  <si>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</si>
  <si>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</si>
  <si>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</si>
  <si>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</si>
  <si>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</si>
  <si>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</si>
  <si>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</si>
  <si>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</si>
  <si>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</si>
  <si>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</si>
  <si>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</si>
  <si>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</si>
  <si>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</si>
  <si>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</si>
  <si>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</si>
  <si>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</si>
  <si>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</si>
  <si>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</si>
  <si>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</si>
  <si>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</si>
  <si>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</si>
  <si>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</si>
  <si>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</si>
  <si>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</si>
  <si>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</si>
  <si>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</si>
  <si>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</si>
  <si>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</si>
  <si>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</si>
  <si>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</si>
  <si>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</si>
  <si>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</si>
  <si>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</si>
  <si>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</si>
  <si>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</si>
  <si>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</si>
  <si>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</si>
  <si>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</si>
  <si>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</si>
  <si>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</si>
  <si>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</si>
  <si>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</si>
  <si>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</si>
  <si>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</si>
  <si>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</si>
  <si>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</si>
  <si>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</si>
  <si>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</si>
  <si>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</si>
  <si>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</si>
  <si>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</si>
  <si>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</si>
  <si>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</si>
  <si>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</si>
  <si>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</si>
  <si>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</si>
  <si>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</si>
  <si>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</si>
  <si>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</si>
  <si>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</si>
  <si>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</si>
  <si>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6 месяцев 2021 года по статьям Областного закона "Об административных правонарушениях" и количественным показателям</t>
  </si>
  <si>
    <t>(Игуменцев Владимир Лернидович)</t>
  </si>
  <si>
    <t>(8 86391 2 12 77)</t>
  </si>
  <si>
    <t>(Игуменцев Владимир Леонидович)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</si>
  <si>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6 месяцев 2021 года по статьям Областного закона "Об административных правонарушениях" и финансовым показателям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</si>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</sst>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8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70" zoomScaleNormal="75" zoomScaleSheetLayoutView="70" zoomScalePageLayoutView="0" workbookViewId="0" topLeftCell="A1">
      <selection activeCell="K58" sqref="K58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22" t="s">
        <v>125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24" t="s">
        <v>13</v>
      </c>
      <c r="B4" s="427" t="s">
        <v>21</v>
      </c>
      <c r="C4" s="428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25"/>
      <c r="B5" s="429"/>
      <c r="C5" s="430"/>
      <c r="D5" s="439" t="s">
        <v>51</v>
      </c>
      <c r="E5" s="437"/>
      <c r="F5" s="437"/>
      <c r="G5" s="475"/>
      <c r="H5" s="455" t="s">
        <v>59</v>
      </c>
      <c r="I5" s="479"/>
      <c r="J5" s="455" t="s">
        <v>60</v>
      </c>
      <c r="K5" s="456"/>
      <c r="L5" s="455" t="s">
        <v>53</v>
      </c>
      <c r="M5" s="479"/>
      <c r="N5" s="499" t="s">
        <v>55</v>
      </c>
      <c r="O5" s="455" t="s">
        <v>62</v>
      </c>
      <c r="P5" s="480"/>
      <c r="Q5" s="480"/>
      <c r="R5" s="480"/>
      <c r="S5" s="480"/>
      <c r="T5" s="480"/>
      <c r="U5" s="479"/>
    </row>
    <row r="6" spans="1:23" ht="36.75" customHeight="1">
      <c r="A6" s="425"/>
      <c r="B6" s="429"/>
      <c r="C6" s="430"/>
      <c r="D6" s="407" t="s">
        <v>4</v>
      </c>
      <c r="E6" s="388"/>
      <c r="F6" s="514" t="s">
        <v>63</v>
      </c>
      <c r="G6" s="515"/>
      <c r="H6" s="476" t="s">
        <v>52</v>
      </c>
      <c r="I6" s="462" t="s">
        <v>58</v>
      </c>
      <c r="J6" s="457" t="s">
        <v>52</v>
      </c>
      <c r="K6" s="419" t="s">
        <v>58</v>
      </c>
      <c r="L6" s="457" t="s">
        <v>52</v>
      </c>
      <c r="M6" s="419" t="s">
        <v>58</v>
      </c>
      <c r="N6" s="500"/>
      <c r="O6" s="502" t="s">
        <v>61</v>
      </c>
      <c r="P6" s="506" t="s">
        <v>56</v>
      </c>
      <c r="Q6" s="486" t="s">
        <v>57</v>
      </c>
      <c r="R6" s="487"/>
      <c r="S6" s="488"/>
      <c r="T6" s="488"/>
      <c r="U6" s="489"/>
      <c r="V6" s="6"/>
      <c r="W6" s="6"/>
    </row>
    <row r="7" spans="1:21" ht="40.5" customHeight="1">
      <c r="A7" s="425"/>
      <c r="B7" s="429"/>
      <c r="C7" s="430"/>
      <c r="D7" s="379" t="s">
        <v>52</v>
      </c>
      <c r="E7" s="354" t="s">
        <v>58</v>
      </c>
      <c r="F7" s="516"/>
      <c r="G7" s="517"/>
      <c r="H7" s="477"/>
      <c r="I7" s="463"/>
      <c r="J7" s="458"/>
      <c r="K7" s="460"/>
      <c r="L7" s="458"/>
      <c r="M7" s="460"/>
      <c r="N7" s="500"/>
      <c r="O7" s="477"/>
      <c r="P7" s="507"/>
      <c r="Q7" s="490"/>
      <c r="R7" s="491"/>
      <c r="S7" s="492"/>
      <c r="T7" s="492"/>
      <c r="U7" s="493"/>
    </row>
    <row r="8" spans="1:21" ht="16.5" customHeight="1">
      <c r="A8" s="425"/>
      <c r="B8" s="429"/>
      <c r="C8" s="430"/>
      <c r="D8" s="380"/>
      <c r="E8" s="355"/>
      <c r="F8" s="354" t="s">
        <v>52</v>
      </c>
      <c r="G8" s="503" t="s">
        <v>58</v>
      </c>
      <c r="H8" s="477"/>
      <c r="I8" s="463"/>
      <c r="J8" s="458"/>
      <c r="K8" s="460"/>
      <c r="L8" s="458"/>
      <c r="M8" s="460"/>
      <c r="N8" s="500"/>
      <c r="O8" s="477"/>
      <c r="P8" s="507"/>
      <c r="Q8" s="494" t="s">
        <v>98</v>
      </c>
      <c r="R8" s="495"/>
      <c r="S8" s="496"/>
      <c r="T8" s="354" t="s">
        <v>54</v>
      </c>
      <c r="U8" s="503" t="s">
        <v>64</v>
      </c>
    </row>
    <row r="9" spans="1:21" ht="12.75" customHeight="1">
      <c r="A9" s="425"/>
      <c r="B9" s="429"/>
      <c r="C9" s="430"/>
      <c r="D9" s="380"/>
      <c r="E9" s="355"/>
      <c r="F9" s="355"/>
      <c r="G9" s="504"/>
      <c r="H9" s="477"/>
      <c r="I9" s="463"/>
      <c r="J9" s="458"/>
      <c r="K9" s="460"/>
      <c r="L9" s="458"/>
      <c r="M9" s="460"/>
      <c r="N9" s="500"/>
      <c r="O9" s="477"/>
      <c r="P9" s="507"/>
      <c r="Q9" s="497"/>
      <c r="R9" s="480"/>
      <c r="S9" s="498"/>
      <c r="T9" s="355"/>
      <c r="U9" s="504"/>
    </row>
    <row r="10" spans="1:21" ht="114" customHeight="1" thickBot="1">
      <c r="A10" s="426"/>
      <c r="B10" s="431"/>
      <c r="C10" s="432"/>
      <c r="D10" s="381"/>
      <c r="E10" s="356"/>
      <c r="F10" s="356"/>
      <c r="G10" s="505"/>
      <c r="H10" s="478"/>
      <c r="I10" s="464"/>
      <c r="J10" s="459"/>
      <c r="K10" s="461"/>
      <c r="L10" s="459"/>
      <c r="M10" s="461"/>
      <c r="N10" s="501"/>
      <c r="O10" s="478"/>
      <c r="P10" s="508"/>
      <c r="Q10" s="149" t="s">
        <v>99</v>
      </c>
      <c r="R10" s="149" t="s">
        <v>58</v>
      </c>
      <c r="S10" s="149" t="s">
        <v>100</v>
      </c>
      <c r="T10" s="356"/>
      <c r="U10" s="505"/>
    </row>
    <row r="11" spans="1:21" s="7" customFormat="1" ht="15" customHeight="1" thickBot="1" thickTop="1">
      <c r="A11" s="19">
        <v>1</v>
      </c>
      <c r="B11" s="345">
        <v>2</v>
      </c>
      <c r="C11" s="346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09">
        <v>1</v>
      </c>
      <c r="B12" s="512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/>
      <c r="I12" s="83"/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510"/>
      <c r="B13" s="350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3</v>
      </c>
      <c r="I13" s="84">
        <v>1.8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510"/>
      <c r="B14" s="350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510"/>
      <c r="B15" s="350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510"/>
      <c r="B16" s="350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510"/>
      <c r="B17" s="350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510"/>
      <c r="B18" s="350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510"/>
      <c r="B19" s="350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510"/>
      <c r="B20" s="350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511"/>
      <c r="B21" s="513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472">
        <v>4</v>
      </c>
      <c r="B24" s="333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>
        <v>4</v>
      </c>
      <c r="I24" s="88">
        <v>0.8</v>
      </c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473"/>
      <c r="B25" s="333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/>
      <c r="I25" s="84"/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473"/>
      <c r="B26" s="333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471"/>
      <c r="B27" s="333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470">
        <v>5</v>
      </c>
      <c r="B28" s="326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471"/>
      <c r="B29" s="342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465">
        <v>6</v>
      </c>
      <c r="B30" s="468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466"/>
      <c r="B31" s="353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/>
      <c r="I31" s="84"/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467"/>
      <c r="B32" s="469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82">
        <v>7</v>
      </c>
      <c r="B33" s="343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59</v>
      </c>
      <c r="I33" s="88">
        <v>21.7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81"/>
      <c r="B34" s="343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>
        <v>1</v>
      </c>
      <c r="I34" s="89">
        <v>3</v>
      </c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34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485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485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483">
        <v>13</v>
      </c>
      <c r="B42" s="334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484"/>
      <c r="B43" s="335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72">
        <v>14</v>
      </c>
      <c r="B44" s="333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473"/>
      <c r="B45" s="333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471"/>
      <c r="B46" s="333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74">
        <v>15</v>
      </c>
      <c r="B47" s="326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/>
      <c r="I47" s="83"/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72"/>
      <c r="B48" s="327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/>
      <c r="I48" s="84"/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72"/>
      <c r="B49" s="327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81"/>
      <c r="B50" s="328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474">
        <v>16</v>
      </c>
      <c r="B51" s="326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337"/>
      <c r="B52" s="335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317" t="s">
        <v>114</v>
      </c>
      <c r="C55" s="454"/>
      <c r="D55" s="61" t="s">
        <v>50</v>
      </c>
      <c r="E55" s="63" t="s">
        <v>50</v>
      </c>
      <c r="F55" s="63" t="s">
        <v>50</v>
      </c>
      <c r="G55" s="311" t="s">
        <v>50</v>
      </c>
      <c r="H55" s="202"/>
      <c r="I55" s="312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452" t="s">
        <v>24</v>
      </c>
      <c r="C56" s="453"/>
      <c r="D56" s="79">
        <v>26</v>
      </c>
      <c r="E56" s="211">
        <v>53.6</v>
      </c>
      <c r="F56" s="81">
        <v>14</v>
      </c>
      <c r="G56" s="91">
        <v>16.9</v>
      </c>
      <c r="H56" s="209">
        <f>SUM(H12:H55)</f>
        <v>67</v>
      </c>
      <c r="I56" s="210">
        <f>SUM(I12:I55)</f>
        <v>27.3</v>
      </c>
      <c r="J56" s="79">
        <v>51</v>
      </c>
      <c r="K56" s="91">
        <v>51.9</v>
      </c>
      <c r="L56" s="209">
        <f>D56+H56-J56</f>
        <v>42</v>
      </c>
      <c r="M56" s="286">
        <f>E56+I56-K56</f>
        <v>29.000000000000007</v>
      </c>
      <c r="N56" s="287">
        <f>K56*100/(E56+I56)</f>
        <v>64.15327564894932</v>
      </c>
      <c r="O56" s="79">
        <v>6</v>
      </c>
      <c r="P56" s="80">
        <v>4</v>
      </c>
      <c r="Q56" s="81">
        <v>2</v>
      </c>
      <c r="R56" s="92">
        <v>3</v>
      </c>
      <c r="S56" s="81"/>
      <c r="T56" s="81"/>
      <c r="U56" s="82"/>
    </row>
    <row r="57" ht="12.75" customHeight="1" thickTop="1"/>
    <row r="58" spans="1:21" ht="18" customHeight="1">
      <c r="A58" s="1"/>
      <c r="B58" s="451" t="s">
        <v>65</v>
      </c>
      <c r="C58" s="451"/>
      <c r="D58" s="22"/>
      <c r="E58" s="22"/>
      <c r="F58" s="22"/>
      <c r="G58" s="330" t="s">
        <v>124</v>
      </c>
      <c r="H58" s="330"/>
      <c r="I58" s="330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51"/>
      <c r="C59" s="451"/>
      <c r="D59" s="22"/>
      <c r="E59" s="22"/>
      <c r="F59" s="22"/>
      <c r="G59" s="330"/>
      <c r="H59" s="330"/>
      <c r="I59" s="33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 t="s">
        <v>123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319"/>
      <c r="C64" s="319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A12:A21"/>
    <mergeCell ref="B12:B21"/>
    <mergeCell ref="E7:E10"/>
    <mergeCell ref="D6:E6"/>
    <mergeCell ref="F6:G7"/>
    <mergeCell ref="F8:F10"/>
    <mergeCell ref="G8:G10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47:A50"/>
    <mergeCell ref="B47:B50"/>
    <mergeCell ref="A33:A34"/>
    <mergeCell ref="B33:B34"/>
    <mergeCell ref="B42:B43"/>
    <mergeCell ref="A42:A43"/>
    <mergeCell ref="B37:B3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64:C64"/>
    <mergeCell ref="B58:C59"/>
    <mergeCell ref="B56:C56"/>
    <mergeCell ref="B55:C55"/>
    <mergeCell ref="J5:K5"/>
    <mergeCell ref="J6:J10"/>
    <mergeCell ref="K6:K10"/>
    <mergeCell ref="I6:I10"/>
    <mergeCell ref="G58:I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80" zoomScaleNormal="75" zoomScaleSheetLayoutView="80" zoomScalePageLayoutView="0" workbookViewId="0" topLeftCell="C8">
      <selection activeCell="P35" sqref="P35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22" t="s">
        <v>121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24" t="s">
        <v>13</v>
      </c>
      <c r="B4" s="427" t="s">
        <v>94</v>
      </c>
      <c r="C4" s="428"/>
      <c r="D4" s="433" t="s">
        <v>93</v>
      </c>
      <c r="E4" s="436" t="s">
        <v>95</v>
      </c>
      <c r="F4" s="436"/>
      <c r="G4" s="436"/>
      <c r="H4" s="436"/>
      <c r="I4" s="436"/>
      <c r="J4" s="428"/>
      <c r="K4" s="427" t="s">
        <v>96</v>
      </c>
      <c r="L4" s="436"/>
      <c r="M4" s="436"/>
      <c r="N4" s="436"/>
      <c r="O4" s="436"/>
      <c r="P4" s="428"/>
      <c r="Q4" s="440" t="s">
        <v>92</v>
      </c>
      <c r="R4" s="427" t="s">
        <v>97</v>
      </c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4"/>
    </row>
    <row r="5" spans="1:29" s="11" customFormat="1" ht="69" customHeight="1" thickTop="1">
      <c r="A5" s="425"/>
      <c r="B5" s="429"/>
      <c r="C5" s="430"/>
      <c r="D5" s="434"/>
      <c r="E5" s="437"/>
      <c r="F5" s="437"/>
      <c r="G5" s="437"/>
      <c r="H5" s="437"/>
      <c r="I5" s="437"/>
      <c r="J5" s="438"/>
      <c r="K5" s="439"/>
      <c r="L5" s="437"/>
      <c r="M5" s="437"/>
      <c r="N5" s="437"/>
      <c r="O5" s="437"/>
      <c r="P5" s="438"/>
      <c r="Q5" s="441"/>
      <c r="R5" s="445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7"/>
    </row>
    <row r="6" spans="1:31" ht="38.25" customHeight="1">
      <c r="A6" s="425"/>
      <c r="B6" s="429"/>
      <c r="C6" s="430"/>
      <c r="D6" s="434"/>
      <c r="E6" s="448" t="s">
        <v>73</v>
      </c>
      <c r="F6" s="404" t="s">
        <v>91</v>
      </c>
      <c r="G6" s="405"/>
      <c r="H6" s="405"/>
      <c r="I6" s="405"/>
      <c r="J6" s="406"/>
      <c r="K6" s="401" t="s">
        <v>73</v>
      </c>
      <c r="L6" s="404" t="s">
        <v>72</v>
      </c>
      <c r="M6" s="405"/>
      <c r="N6" s="405"/>
      <c r="O6" s="405"/>
      <c r="P6" s="406"/>
      <c r="Q6" s="441"/>
      <c r="R6" s="407" t="s">
        <v>90</v>
      </c>
      <c r="S6" s="385"/>
      <c r="T6" s="408"/>
      <c r="U6" s="384" t="s">
        <v>89</v>
      </c>
      <c r="V6" s="385"/>
      <c r="W6" s="385"/>
      <c r="X6" s="385"/>
      <c r="Y6" s="385"/>
      <c r="Z6" s="385"/>
      <c r="AA6" s="385"/>
      <c r="AB6" s="385"/>
      <c r="AC6" s="408"/>
      <c r="AD6" s="6"/>
      <c r="AE6" s="6"/>
    </row>
    <row r="7" spans="1:29" ht="43.5" customHeight="1">
      <c r="A7" s="425"/>
      <c r="B7" s="429"/>
      <c r="C7" s="430"/>
      <c r="D7" s="434"/>
      <c r="E7" s="449"/>
      <c r="F7" s="398" t="s">
        <v>88</v>
      </c>
      <c r="G7" s="409" t="s">
        <v>87</v>
      </c>
      <c r="H7" s="410"/>
      <c r="I7" s="410"/>
      <c r="J7" s="411"/>
      <c r="K7" s="402"/>
      <c r="L7" s="412" t="s">
        <v>86</v>
      </c>
      <c r="M7" s="415" t="s">
        <v>85</v>
      </c>
      <c r="N7" s="412" t="s">
        <v>84</v>
      </c>
      <c r="O7" s="357" t="s">
        <v>83</v>
      </c>
      <c r="P7" s="418"/>
      <c r="Q7" s="441"/>
      <c r="R7" s="379" t="s">
        <v>73</v>
      </c>
      <c r="S7" s="382" t="s">
        <v>72</v>
      </c>
      <c r="T7" s="383"/>
      <c r="U7" s="384" t="s">
        <v>82</v>
      </c>
      <c r="V7" s="385"/>
      <c r="W7" s="386"/>
      <c r="X7" s="382" t="s">
        <v>81</v>
      </c>
      <c r="Y7" s="387"/>
      <c r="Z7" s="388"/>
      <c r="AA7" s="357" t="s">
        <v>80</v>
      </c>
      <c r="AB7" s="387"/>
      <c r="AC7" s="358"/>
    </row>
    <row r="8" spans="1:29" ht="23.25" customHeight="1">
      <c r="A8" s="425"/>
      <c r="B8" s="429"/>
      <c r="C8" s="430"/>
      <c r="D8" s="434"/>
      <c r="E8" s="449"/>
      <c r="F8" s="399"/>
      <c r="G8" s="389" t="s">
        <v>79</v>
      </c>
      <c r="H8" s="392" t="s">
        <v>78</v>
      </c>
      <c r="I8" s="389" t="s">
        <v>77</v>
      </c>
      <c r="J8" s="395" t="s">
        <v>76</v>
      </c>
      <c r="K8" s="402"/>
      <c r="L8" s="413"/>
      <c r="M8" s="416"/>
      <c r="N8" s="413"/>
      <c r="O8" s="398" t="s">
        <v>75</v>
      </c>
      <c r="P8" s="419" t="s">
        <v>74</v>
      </c>
      <c r="Q8" s="441"/>
      <c r="R8" s="380"/>
      <c r="S8" s="368" t="s">
        <v>71</v>
      </c>
      <c r="T8" s="371" t="s">
        <v>70</v>
      </c>
      <c r="U8" s="374" t="s">
        <v>73</v>
      </c>
      <c r="V8" s="377" t="s">
        <v>72</v>
      </c>
      <c r="W8" s="378"/>
      <c r="X8" s="354" t="s">
        <v>73</v>
      </c>
      <c r="Y8" s="357" t="s">
        <v>72</v>
      </c>
      <c r="Z8" s="378"/>
      <c r="AA8" s="354" t="s">
        <v>73</v>
      </c>
      <c r="AB8" s="357" t="s">
        <v>72</v>
      </c>
      <c r="AC8" s="358"/>
    </row>
    <row r="9" spans="1:29" ht="12.75" customHeight="1">
      <c r="A9" s="425"/>
      <c r="B9" s="429"/>
      <c r="C9" s="430"/>
      <c r="D9" s="434"/>
      <c r="E9" s="449"/>
      <c r="F9" s="399"/>
      <c r="G9" s="390"/>
      <c r="H9" s="393"/>
      <c r="I9" s="390"/>
      <c r="J9" s="396"/>
      <c r="K9" s="402"/>
      <c r="L9" s="413"/>
      <c r="M9" s="416"/>
      <c r="N9" s="413"/>
      <c r="O9" s="399"/>
      <c r="P9" s="420"/>
      <c r="Q9" s="441"/>
      <c r="R9" s="380"/>
      <c r="S9" s="369"/>
      <c r="T9" s="372"/>
      <c r="U9" s="375"/>
      <c r="V9" s="359" t="s">
        <v>71</v>
      </c>
      <c r="W9" s="361" t="s">
        <v>70</v>
      </c>
      <c r="X9" s="355"/>
      <c r="Y9" s="363" t="s">
        <v>71</v>
      </c>
      <c r="Z9" s="361" t="s">
        <v>70</v>
      </c>
      <c r="AA9" s="355"/>
      <c r="AB9" s="364" t="s">
        <v>69</v>
      </c>
      <c r="AC9" s="366" t="s">
        <v>68</v>
      </c>
    </row>
    <row r="10" spans="1:29" ht="106.5" customHeight="1" thickBot="1">
      <c r="A10" s="426"/>
      <c r="B10" s="431"/>
      <c r="C10" s="432"/>
      <c r="D10" s="435"/>
      <c r="E10" s="450"/>
      <c r="F10" s="400"/>
      <c r="G10" s="391"/>
      <c r="H10" s="394"/>
      <c r="I10" s="391"/>
      <c r="J10" s="397"/>
      <c r="K10" s="403"/>
      <c r="L10" s="414"/>
      <c r="M10" s="417"/>
      <c r="N10" s="414"/>
      <c r="O10" s="400"/>
      <c r="P10" s="421"/>
      <c r="Q10" s="442"/>
      <c r="R10" s="381"/>
      <c r="S10" s="370"/>
      <c r="T10" s="373"/>
      <c r="U10" s="376"/>
      <c r="V10" s="360"/>
      <c r="W10" s="362"/>
      <c r="X10" s="356"/>
      <c r="Y10" s="362"/>
      <c r="Z10" s="362"/>
      <c r="AA10" s="356"/>
      <c r="AB10" s="365"/>
      <c r="AC10" s="367"/>
    </row>
    <row r="11" spans="1:29" s="7" customFormat="1" ht="15" customHeight="1" thickBot="1" thickTop="1">
      <c r="A11" s="19">
        <v>1</v>
      </c>
      <c r="B11" s="345">
        <v>2</v>
      </c>
      <c r="C11" s="346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47">
        <v>1</v>
      </c>
      <c r="B12" s="333" t="s">
        <v>22</v>
      </c>
      <c r="C12" s="245" t="s">
        <v>14</v>
      </c>
      <c r="D12" s="113"/>
      <c r="E12" s="212">
        <f aca="true" t="shared" si="0" ref="E12:E55">SUM(F12:J12)</f>
        <v>0</v>
      </c>
      <c r="F12" s="114"/>
      <c r="G12" s="114"/>
      <c r="H12" s="114"/>
      <c r="I12" s="114"/>
      <c r="J12" s="115"/>
      <c r="K12" s="219">
        <f aca="true" t="shared" si="1" ref="K12:K55">SUM(L12:P12)</f>
        <v>0</v>
      </c>
      <c r="L12" s="114"/>
      <c r="M12" s="114"/>
      <c r="N12" s="114"/>
      <c r="O12" s="114"/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348"/>
      <c r="B13" s="350"/>
      <c r="C13" s="246" t="s">
        <v>26</v>
      </c>
      <c r="D13" s="118"/>
      <c r="E13" s="213">
        <f t="shared" si="0"/>
        <v>3</v>
      </c>
      <c r="F13" s="119"/>
      <c r="G13" s="119"/>
      <c r="H13" s="119"/>
      <c r="I13" s="119">
        <v>3</v>
      </c>
      <c r="J13" s="120"/>
      <c r="K13" s="220">
        <f t="shared" si="1"/>
        <v>3</v>
      </c>
      <c r="L13" s="119"/>
      <c r="M13" s="119"/>
      <c r="N13" s="119"/>
      <c r="O13" s="119">
        <v>3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348"/>
      <c r="B14" s="350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348"/>
      <c r="B15" s="350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348"/>
      <c r="B16" s="350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348"/>
      <c r="B17" s="350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348"/>
      <c r="B18" s="350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348"/>
      <c r="B19" s="350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348"/>
      <c r="B20" s="350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349"/>
      <c r="B21" s="350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2</v>
      </c>
      <c r="F23" s="134"/>
      <c r="G23" s="134"/>
      <c r="H23" s="134"/>
      <c r="I23" s="134">
        <v>2</v>
      </c>
      <c r="J23" s="135"/>
      <c r="K23" s="223">
        <f t="shared" si="1"/>
        <v>2</v>
      </c>
      <c r="L23" s="134"/>
      <c r="M23" s="134"/>
      <c r="N23" s="134"/>
      <c r="O23" s="134"/>
      <c r="P23" s="135">
        <v>2</v>
      </c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323">
        <v>4</v>
      </c>
      <c r="B24" s="326" t="s">
        <v>118</v>
      </c>
      <c r="C24" s="250" t="s">
        <v>16</v>
      </c>
      <c r="D24" s="113"/>
      <c r="E24" s="212">
        <f t="shared" si="0"/>
        <v>4</v>
      </c>
      <c r="F24" s="114"/>
      <c r="G24" s="114"/>
      <c r="H24" s="114"/>
      <c r="I24" s="114">
        <v>4</v>
      </c>
      <c r="J24" s="115"/>
      <c r="K24" s="219">
        <f t="shared" si="1"/>
        <v>4</v>
      </c>
      <c r="L24" s="114"/>
      <c r="M24" s="114"/>
      <c r="N24" s="114"/>
      <c r="O24" s="114">
        <v>4</v>
      </c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324"/>
      <c r="B25" s="327"/>
      <c r="C25" s="246" t="s">
        <v>120</v>
      </c>
      <c r="D25" s="143"/>
      <c r="E25" s="218">
        <f>SUM(F25:J25)</f>
        <v>0</v>
      </c>
      <c r="F25" s="144"/>
      <c r="G25" s="144"/>
      <c r="H25" s="144"/>
      <c r="I25" s="144"/>
      <c r="J25" s="145"/>
      <c r="K25" s="225">
        <f>SUM(L25:P25)</f>
        <v>0</v>
      </c>
      <c r="L25" s="144"/>
      <c r="M25" s="144"/>
      <c r="N25" s="144"/>
      <c r="O25" s="144"/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331"/>
      <c r="B26" s="327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332"/>
      <c r="B27" s="351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352">
        <v>5</v>
      </c>
      <c r="B28" s="333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332"/>
      <c r="B29" s="353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338">
        <v>6</v>
      </c>
      <c r="B30" s="340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339"/>
      <c r="B31" s="341"/>
      <c r="C31" s="253" t="s">
        <v>37</v>
      </c>
      <c r="D31" s="118"/>
      <c r="E31" s="213">
        <f t="shared" si="0"/>
        <v>0</v>
      </c>
      <c r="F31" s="119"/>
      <c r="G31" s="119"/>
      <c r="H31" s="119"/>
      <c r="I31" s="119"/>
      <c r="J31" s="120"/>
      <c r="K31" s="220">
        <f t="shared" si="1"/>
        <v>0</v>
      </c>
      <c r="L31" s="119"/>
      <c r="M31" s="119"/>
      <c r="N31" s="119"/>
      <c r="O31" s="119"/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325"/>
      <c r="B32" s="342"/>
      <c r="C32" s="251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338">
        <v>7</v>
      </c>
      <c r="B33" s="343" t="s">
        <v>46</v>
      </c>
      <c r="C33" s="254" t="s">
        <v>39</v>
      </c>
      <c r="D33" s="143"/>
      <c r="E33" s="218">
        <f t="shared" si="0"/>
        <v>66</v>
      </c>
      <c r="F33" s="144"/>
      <c r="G33" s="144"/>
      <c r="H33" s="144">
        <v>5</v>
      </c>
      <c r="I33" s="144">
        <v>61</v>
      </c>
      <c r="J33" s="145"/>
      <c r="K33" s="225">
        <f t="shared" si="1"/>
        <v>66</v>
      </c>
      <c r="L33" s="144"/>
      <c r="M33" s="144"/>
      <c r="N33" s="144"/>
      <c r="O33" s="144">
        <v>59</v>
      </c>
      <c r="P33" s="145">
        <v>7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325"/>
      <c r="B34" s="343"/>
      <c r="C34" s="255" t="s">
        <v>40</v>
      </c>
      <c r="D34" s="123"/>
      <c r="E34" s="214">
        <f t="shared" si="0"/>
        <v>1</v>
      </c>
      <c r="F34" s="124"/>
      <c r="G34" s="124"/>
      <c r="H34" s="124">
        <v>1</v>
      </c>
      <c r="I34" s="124"/>
      <c r="J34" s="125"/>
      <c r="K34" s="221">
        <f t="shared" si="1"/>
        <v>1</v>
      </c>
      <c r="L34" s="124"/>
      <c r="M34" s="124"/>
      <c r="N34" s="124"/>
      <c r="O34" s="124">
        <v>1</v>
      </c>
      <c r="P34" s="125" t="s">
        <v>126</v>
      </c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336">
        <v>10</v>
      </c>
      <c r="B37" s="334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339"/>
      <c r="B38" s="344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325"/>
      <c r="B39" s="344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336">
        <v>13</v>
      </c>
      <c r="B42" s="334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37"/>
      <c r="B43" s="335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323">
        <v>14</v>
      </c>
      <c r="B44" s="333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331"/>
      <c r="B45" s="333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332"/>
      <c r="B46" s="333"/>
      <c r="C46" s="247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323">
        <v>15</v>
      </c>
      <c r="B47" s="326" t="s">
        <v>47</v>
      </c>
      <c r="C47" s="260" t="s">
        <v>41</v>
      </c>
      <c r="D47" s="113"/>
      <c r="E47" s="212">
        <f t="shared" si="0"/>
        <v>0</v>
      </c>
      <c r="F47" s="114"/>
      <c r="G47" s="114"/>
      <c r="H47" s="114"/>
      <c r="I47" s="114"/>
      <c r="J47" s="115"/>
      <c r="K47" s="219">
        <f t="shared" si="1"/>
        <v>0</v>
      </c>
      <c r="L47" s="114"/>
      <c r="M47" s="114"/>
      <c r="N47" s="114"/>
      <c r="O47" s="114"/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324"/>
      <c r="B48" s="327"/>
      <c r="C48" s="247" t="s">
        <v>42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324"/>
      <c r="B49" s="327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325"/>
      <c r="B50" s="328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323">
        <v>16</v>
      </c>
      <c r="B51" s="326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337"/>
      <c r="B52" s="335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317" t="s">
        <v>114</v>
      </c>
      <c r="C55" s="318"/>
      <c r="D55" s="297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6"/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329" t="s">
        <v>67</v>
      </c>
      <c r="C56" s="318"/>
      <c r="D56" s="107">
        <f aca="true" t="shared" si="7" ref="D56:AC56">SUM(D12:D55)</f>
        <v>0</v>
      </c>
      <c r="E56" s="106">
        <f t="shared" si="7"/>
        <v>76</v>
      </c>
      <c r="F56" s="108">
        <f t="shared" si="7"/>
        <v>0</v>
      </c>
      <c r="G56" s="108">
        <f t="shared" si="7"/>
        <v>0</v>
      </c>
      <c r="H56" s="108">
        <f t="shared" si="7"/>
        <v>6</v>
      </c>
      <c r="I56" s="108">
        <f t="shared" si="7"/>
        <v>70</v>
      </c>
      <c r="J56" s="109">
        <f t="shared" si="7"/>
        <v>0</v>
      </c>
      <c r="K56" s="107">
        <f t="shared" si="7"/>
        <v>76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67</v>
      </c>
      <c r="P56" s="109">
        <f t="shared" si="7"/>
        <v>9</v>
      </c>
      <c r="Q56" s="110">
        <f t="shared" si="7"/>
        <v>0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330" t="s">
        <v>65</v>
      </c>
      <c r="C59" s="330"/>
      <c r="D59" s="22"/>
      <c r="E59" s="22"/>
      <c r="F59" s="22"/>
      <c r="G59" s="330" t="s">
        <v>122</v>
      </c>
      <c r="H59" s="330"/>
      <c r="I59" s="330"/>
      <c r="J59" s="330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330"/>
      <c r="C60" s="330"/>
      <c r="D60" s="22"/>
      <c r="E60" s="22"/>
      <c r="F60" s="22"/>
      <c r="G60" s="330"/>
      <c r="H60" s="330"/>
      <c r="I60" s="330"/>
      <c r="J60" s="330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 t="s">
        <v>123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>
      <c r="B64" s="319"/>
      <c r="C64" s="320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.75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.75">
      <c r="P66" s="321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7"/>
    <mergeCell ref="B24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5:C55"/>
    <mergeCell ref="B64:C64"/>
    <mergeCell ref="P66:Z66"/>
    <mergeCell ref="A47:A50"/>
    <mergeCell ref="B47:B50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osh_01</cp:lastModifiedBy>
  <cp:lastPrinted>2021-06-29T11:01:55Z</cp:lastPrinted>
  <dcterms:created xsi:type="dcterms:W3CDTF">2011-11-14T13:38:34Z</dcterms:created>
  <dcterms:modified xsi:type="dcterms:W3CDTF">2021-07-02T04:02:44Z</dcterms:modified>
  <cp:category/>
  <cp:version/>
  <cp:contentType/>
  <cp:contentStatus/>
</cp:coreProperties>
</file>